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firstSheet="1" activeTab="6"/>
  </bookViews>
  <sheets>
    <sheet name="2016年收支预算总表" sheetId="1" r:id="rId1"/>
    <sheet name="2016年收入预算总表" sheetId="2" r:id="rId2"/>
    <sheet name="2016年支出预算总表" sheetId="3" r:id="rId3"/>
    <sheet name="2016年基本支出预算表" sheetId="4" r:id="rId4"/>
    <sheet name="2016年项目支出预算表" sheetId="5" r:id="rId5"/>
    <sheet name="2016年三公经费预算表" sheetId="6" state="hidden" r:id="rId6"/>
    <sheet name="Sheet1" sheetId="7" r:id="rId7"/>
  </sheets>
  <definedNames>
    <definedName name="_xlnm.Print_Area" localSheetId="1">'2016年收入预算总表'!$A$1:$N$9</definedName>
    <definedName name="_xlnm.Print_Area" localSheetId="0">#N/A</definedName>
    <definedName name="_xlnm.Print_Area" localSheetId="4">#N/A</definedName>
    <definedName name="_xlnm.Print_Area">#N/A</definedName>
    <definedName name="_xlnm.Print_Titles" localSheetId="1">'2016年收入预算总表'!$1:$6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<sst xmlns="http://schemas.openxmlformats.org/spreadsheetml/2006/main" count="247" uniqueCount="133">
  <si>
    <t>2016年开福区政协收支预算总表</t>
  </si>
  <si>
    <t>编制单位：长沙市开福区政协</t>
  </si>
  <si>
    <t>单位:元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</si>
  <si>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</si>
  <si>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</si>
  <si>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</si>
  <si>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</si>
  <si>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</si>
  <si>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</si>
  <si>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  其中：经费拨款（补贴）</t>
  </si>
  <si>
    <t xml:space="preserve">    工资福利支出</t>
  </si>
  <si>
    <t>二、纳入财政专户管理的行政事业性收费收入</t>
  </si>
  <si>
    <t xml:space="preserve">    商品和服务支出</t>
  </si>
  <si>
    <t>三、行政单位预算外资金收入</t>
  </si>
  <si>
    <t xml:space="preserve">    对个人和家庭的补助</t>
  </si>
  <si>
    <t>四、事业收入</t>
  </si>
  <si>
    <t>二、项目支出</t>
  </si>
  <si>
    <t>五、其他收入</t>
  </si>
  <si>
    <t xml:space="preserve">    专项商品和服务支出</t>
  </si>
  <si>
    <t>六、事业单位经营收入</t>
  </si>
  <si>
    <t xml:space="preserve">    基本建设项目支出</t>
  </si>
  <si>
    <t xml:space="preserve">    行政事业性项目支出</t>
  </si>
  <si>
    <t xml:space="preserve">    其他项目支出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</si>
  <si>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</si>
  <si>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</si>
  <si>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</si>
  <si>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</si>
  <si>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</si>
  <si>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</si>
  <si>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</si>
  <si>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</si>
  <si>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</si>
  <si>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</si>
  <si>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</si>
  <si>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</si>
  <si>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备注：</t>
  </si>
  <si>
    <t>2016年开福区政协收入预算总表</t>
  </si>
  <si>
    <t>编制单位：开福区政协</t>
  </si>
  <si>
    <t>单位：元</t>
  </si>
  <si>
    <t>单位代码</t>
  </si>
  <si>
    <t>单位名称</t>
  </si>
  <si>
    <t>合计</t>
  </si>
  <si>
    <t>财政拨款  （补助）</t>
  </si>
  <si>
    <t>缴入财政专户管理的行政事业性收费收入</t>
  </si>
  <si>
    <t>行政单位预算外资金收入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</si>
  <si>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</si>
  <si>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</si>
  <si>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</si>
  <si>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</si>
  <si>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</si>
  <si>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</si>
  <si>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</si>
  <si>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金额</t>
  </si>
  <si>
    <t>其中：经费拨款（补助）</t>
  </si>
  <si>
    <t>**</t>
  </si>
  <si>
    <t>104</t>
  </si>
  <si>
    <t>中国人民政治协商会议长沙市开福区委员会</t>
  </si>
  <si>
    <t xml:space="preserve">  104001</t>
  </si>
  <si>
    <t xml:space="preserve">  中国人民政治协商会议长沙市开福区委员会本级</t>
  </si>
  <si>
    <t>2016年开福区政协支出预算总表</t>
  </si>
  <si>
    <t>科目编码</t>
  </si>
  <si>
    <t>单位名称（功能科目）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</si>
  <si>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</si>
  <si>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</si>
  <si>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</si>
  <si>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</si>
  <si>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</si>
  <si>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</si>
  <si>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</si>
  <si>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</si>
  <si>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</si>
  <si>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</si>
  <si>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</si>
  <si>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</si>
  <si>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</si>
  <si>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</si>
  <si>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专项商品和服务支出</t>
  </si>
  <si>
    <t>基本建设项目</t>
  </si>
  <si>
    <t>行政事业项目</t>
  </si>
  <si>
    <t>其他项目</t>
  </si>
  <si>
    <t>104001</t>
  </si>
  <si>
    <t xml:space="preserve">  中国人民政治协商会议长沙市开福区委员会</t>
  </si>
  <si>
    <t>201</t>
  </si>
  <si>
    <t>02</t>
  </si>
  <si>
    <t>01</t>
  </si>
  <si>
    <t xml:space="preserve"> 104001</t>
  </si>
  <si>
    <t xml:space="preserve">    行政运行(政协)</t>
  </si>
  <si>
    <t xml:space="preserve">    一般行政管理事务(政协)</t>
  </si>
  <si>
    <t>2016年开福区政协基本支出分经济分类预算表</t>
  </si>
  <si>
    <t>经济分类</t>
  </si>
  <si>
    <t>项目名称</t>
  </si>
  <si>
    <t>总   计</t>
  </si>
  <si>
    <t>财政拨款（补助）</t>
  </si>
  <si>
    <t>纳入财政专户管理的行政事业性收费收入</t>
  </si>
  <si>
    <t xml:space="preserve">    基本工资</t>
  </si>
  <si>
    <t xml:space="preserve">    津贴补贴</t>
  </si>
  <si>
    <t xml:space="preserve">    社会保障缴费</t>
  </si>
  <si>
    <t xml:space="preserve">    其他工资福利支出</t>
  </si>
  <si>
    <t xml:space="preserve">    退休费</t>
  </si>
  <si>
    <t xml:space="preserve">    生活补助</t>
  </si>
  <si>
    <t xml:space="preserve">    住房公积金</t>
  </si>
  <si>
    <t xml:space="preserve">    公用经费</t>
  </si>
  <si>
    <t xml:space="preserve">    公务接待费</t>
  </si>
  <si>
    <t>2016年开福区政协项目支出预算表</t>
  </si>
  <si>
    <t>项目类别（名称）</t>
  </si>
  <si>
    <t>科目名称</t>
  </si>
  <si>
    <t>项目内容</t>
  </si>
  <si>
    <t>项目支出金额</t>
  </si>
  <si>
    <t>资金来源</t>
  </si>
  <si>
    <t>其他资金来源</t>
  </si>
  <si>
    <t>6名县级领导工作协调费</t>
  </si>
  <si>
    <t>委员活动经费</t>
  </si>
  <si>
    <t>委员站、室费</t>
  </si>
  <si>
    <t>文史资料及湘声报</t>
  </si>
  <si>
    <t>04</t>
  </si>
  <si>
    <t>政协会议费</t>
  </si>
  <si>
    <t>政协会议</t>
  </si>
  <si>
    <t>政协培训费</t>
  </si>
  <si>
    <t>中秋联宜及港澳台侨活动</t>
  </si>
  <si>
    <t>重点课题调研</t>
  </si>
  <si>
    <t>提案督办经费</t>
  </si>
  <si>
    <t>2016年开福区政协三公经费预算表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</si>
  <si>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</si>
  <si>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</si>
  <si>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</si>
  <si>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</si>
  <si>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</si>
  <si>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说明：三公经费预算增减变动说明：开福区政协2016年度“三公”经费预算为462000元，其中：因公出国（境）预算为0元。公务接待费预算为54000元。公务用车购置及运行费预算为408000元，公务用车购置费为0元。相比2015年年度“三公”经费预算480000元减少18000元。其中公务接待预算减少18000，公务用车购置及运行费预算减少0元。认真贯彻落实中央、省、市、区关于厉行节约的各项要求，进一步从严控制“三公经费”开支。</t>
  </si>
  <si>
    <t>公务用车运行维护费</t>
  </si>
  <si>
    <t>其他商品和服务支出</t>
  </si>
  <si>
    <t>其他对个人和家庭的补助</t>
  </si>
  <si>
    <t>一般行政管理事务(政协)</t>
  </si>
  <si>
    <t xml:space="preserve">    一般行政管理事务(政协)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</si>
</sst>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0;* \-#,##0.00;* &quot;&quot;??;@"/>
    <numFmt numFmtId="179" formatCode="0_ "/>
    <numFmt numFmtId="180" formatCode="* #,##0.0;* \-#,##0.0;* &quot;&quot;??;@"/>
    <numFmt numFmtId="181" formatCode=";;"/>
    <numFmt numFmtId="182" formatCode="#,##0.0000"/>
    <numFmt numFmtId="183" formatCode="#,##0.0_ "/>
  </numFmts>
  <fonts count="30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22"/>
      <name val="宋体"/>
      <family val="0"/>
    </font>
    <font>
      <sz val="11"/>
      <name val="宋体"/>
      <family val="0"/>
    </font>
    <font>
      <u val="single"/>
      <sz val="9"/>
      <color indexed="3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9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2" fillId="0" borderId="3" applyNumberFormat="0" applyFill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2" fillId="11" borderId="4" applyNumberFormat="0" applyAlignment="0" applyProtection="0"/>
    <xf numFmtId="0" fontId="24" fillId="12" borderId="5" applyNumberFormat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4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8" fillId="5" borderId="0" applyNumberFormat="0" applyBorder="0" applyAlignment="0" applyProtection="0"/>
    <xf numFmtId="0" fontId="20" fillId="11" borderId="7" applyNumberFormat="0" applyAlignment="0" applyProtection="0"/>
    <xf numFmtId="0" fontId="13" fillId="10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8">
    <xf numFmtId="0" fontId="0" fillId="0" borderId="0" xfId="0" applyAlignment="1">
      <alignment/>
    </xf>
    <xf numFmtId="0" fontId="2" fillId="0" borderId="0" xfId="50" applyFont="1" applyFill="1" applyAlignment="1">
      <alignment vertical="center"/>
      <protection/>
    </xf>
    <xf numFmtId="0" fontId="0" fillId="18" borderId="0" xfId="0" applyFont="1" applyFill="1" applyAlignment="1">
      <alignment/>
    </xf>
    <xf numFmtId="176" fontId="2" fillId="0" borderId="0" xfId="50" applyNumberFormat="1" applyFont="1" applyFill="1" applyAlignment="1">
      <alignment horizontal="center" vertical="center"/>
      <protection/>
    </xf>
    <xf numFmtId="177" fontId="2" fillId="0" borderId="0" xfId="50" applyNumberFormat="1" applyFont="1" applyFill="1" applyAlignment="1">
      <alignment horizontal="center" vertical="center"/>
      <protection/>
    </xf>
    <xf numFmtId="49" fontId="2" fillId="0" borderId="0" xfId="50" applyNumberFormat="1" applyFont="1" applyFill="1" applyAlignment="1">
      <alignment horizontal="center" vertical="center"/>
      <protection/>
    </xf>
    <xf numFmtId="178" fontId="2" fillId="0" borderId="0" xfId="50" applyNumberFormat="1" applyFont="1" applyFill="1" applyAlignment="1">
      <alignment horizontal="center" vertical="center"/>
      <protection/>
    </xf>
    <xf numFmtId="0" fontId="2" fillId="0" borderId="0" xfId="50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50" applyNumberFormat="1" applyFont="1" applyFill="1" applyAlignment="1">
      <alignment horizontal="center" vertical="center"/>
      <protection/>
    </xf>
    <xf numFmtId="0" fontId="2" fillId="0" borderId="0" xfId="50" applyNumberFormat="1" applyFont="1" applyFill="1" applyAlignment="1">
      <alignment horizontal="right" vertical="center"/>
      <protection/>
    </xf>
    <xf numFmtId="0" fontId="4" fillId="0" borderId="9" xfId="0" applyFont="1" applyFill="1" applyBorder="1" applyAlignment="1">
      <alignment horizontal="left" vertical="center"/>
    </xf>
    <xf numFmtId="0" fontId="4" fillId="0" borderId="0" xfId="50" applyFont="1" applyFill="1" applyAlignment="1">
      <alignment horizontal="left" vertical="center"/>
      <protection/>
    </xf>
    <xf numFmtId="0" fontId="2" fillId="0" borderId="0" xfId="50" applyNumberFormat="1" applyFont="1" applyFill="1" applyAlignment="1">
      <alignment vertical="center"/>
      <protection/>
    </xf>
    <xf numFmtId="0" fontId="4" fillId="0" borderId="10" xfId="50" applyNumberFormat="1" applyFont="1" applyFill="1" applyBorder="1" applyAlignment="1">
      <alignment horizontal="centerContinuous" vertical="center"/>
      <protection/>
    </xf>
    <xf numFmtId="0" fontId="4" fillId="0" borderId="11" xfId="50" applyNumberFormat="1" applyFont="1" applyFill="1" applyBorder="1" applyAlignment="1">
      <alignment horizontal="centerContinuous" vertical="center"/>
      <protection/>
    </xf>
    <xf numFmtId="0" fontId="5" fillId="0" borderId="10" xfId="50" applyNumberFormat="1" applyFont="1" applyFill="1" applyBorder="1" applyAlignment="1" applyProtection="1">
      <alignment horizontal="center" vertical="center"/>
      <protection/>
    </xf>
    <xf numFmtId="0" fontId="4" fillId="0" borderId="10" xfId="50" applyNumberFormat="1" applyFont="1" applyFill="1" applyBorder="1" applyAlignment="1">
      <alignment horizontal="center" vertical="center"/>
      <protection/>
    </xf>
    <xf numFmtId="0" fontId="4" fillId="0" borderId="11" xfId="50" applyNumberFormat="1" applyFont="1" applyFill="1" applyBorder="1" applyAlignment="1">
      <alignment horizontal="center" vertical="center"/>
      <protection/>
    </xf>
    <xf numFmtId="0" fontId="5" fillId="0" borderId="10" xfId="50" applyNumberFormat="1" applyFont="1" applyFill="1" applyBorder="1" applyAlignment="1" applyProtection="1">
      <alignment horizontal="center" vertical="center" wrapText="1"/>
      <protection/>
    </xf>
    <xf numFmtId="0" fontId="4" fillId="0" borderId="12" xfId="50" applyNumberFormat="1" applyFont="1" applyFill="1" applyBorder="1" applyAlignment="1">
      <alignment horizontal="center" vertical="center"/>
      <protection/>
    </xf>
    <xf numFmtId="0" fontId="4" fillId="0" borderId="13" xfId="0" applyNumberFormat="1" applyFont="1" applyFill="1" applyBorder="1" applyAlignment="1">
      <alignment horizontal="center" vertical="center"/>
    </xf>
    <xf numFmtId="4" fontId="4" fillId="0" borderId="10" xfId="50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50" applyNumberFormat="1" applyFont="1" applyFill="1" applyBorder="1" applyAlignment="1" applyProtection="1">
      <alignment horizontal="right" vertical="center" wrapText="1"/>
      <protection/>
    </xf>
    <xf numFmtId="0" fontId="0" fillId="0" borderId="0" xfId="50" applyNumberFormat="1" applyFont="1" applyFill="1" applyAlignment="1">
      <alignment horizontal="right" vertical="center"/>
      <protection/>
    </xf>
    <xf numFmtId="0" fontId="2" fillId="18" borderId="0" xfId="50" applyFont="1" applyFill="1" applyAlignment="1">
      <alignment horizontal="center" vertical="center"/>
      <protection/>
    </xf>
    <xf numFmtId="180" fontId="0" fillId="0" borderId="0" xfId="50" applyNumberFormat="1" applyFont="1" applyFill="1" applyAlignment="1">
      <alignment horizontal="center" vertical="center" wrapText="1"/>
      <protection/>
    </xf>
    <xf numFmtId="0" fontId="0" fillId="0" borderId="0" xfId="50" applyNumberFormat="1" applyFont="1" applyFill="1" applyAlignment="1">
      <alignment vertical="center" wrapText="1"/>
      <protection/>
    </xf>
    <xf numFmtId="180" fontId="0" fillId="0" borderId="0" xfId="50" applyNumberFormat="1" applyFont="1" applyFill="1" applyAlignment="1">
      <alignment vertical="center"/>
      <protection/>
    </xf>
    <xf numFmtId="0" fontId="4" fillId="0" borderId="0" xfId="50" applyNumberFormat="1" applyFont="1" applyFill="1" applyAlignment="1">
      <alignment vertical="center" wrapText="1"/>
      <protection/>
    </xf>
    <xf numFmtId="180" fontId="4" fillId="0" borderId="0" xfId="50" applyNumberFormat="1" applyFont="1" applyFill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 wrapText="1"/>
      <protection/>
    </xf>
    <xf numFmtId="0" fontId="4" fillId="0" borderId="10" xfId="5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181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50" applyNumberFormat="1" applyFont="1" applyFill="1" applyBorder="1" applyAlignment="1" applyProtection="1">
      <alignment horizontal="right" vertical="center" wrapText="1"/>
      <protection/>
    </xf>
    <xf numFmtId="181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80" fontId="0" fillId="0" borderId="0" xfId="50" applyNumberFormat="1" applyFont="1" applyFill="1" applyAlignment="1">
      <alignment horizontal="right" vertical="center"/>
      <protection/>
    </xf>
    <xf numFmtId="180" fontId="4" fillId="0" borderId="0" xfId="50" applyNumberFormat="1" applyFont="1" applyFill="1" applyAlignment="1">
      <alignment horizontal="right" vertical="center"/>
      <protection/>
    </xf>
    <xf numFmtId="182" fontId="4" fillId="0" borderId="10" xfId="50" applyNumberFormat="1" applyFont="1" applyFill="1" applyBorder="1" applyAlignment="1" applyProtection="1">
      <alignment horizontal="right" vertical="center" wrapText="1"/>
      <protection/>
    </xf>
    <xf numFmtId="0" fontId="4" fillId="0" borderId="0" xfId="50" applyNumberFormat="1" applyFont="1" applyFill="1" applyAlignment="1" applyProtection="1">
      <alignment vertical="center"/>
      <protection/>
    </xf>
    <xf numFmtId="0" fontId="7" fillId="0" borderId="0" xfId="5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left"/>
    </xf>
    <xf numFmtId="0" fontId="2" fillId="0" borderId="0" xfId="50" applyNumberFormat="1" applyFont="1" applyFill="1" applyAlignment="1" applyProtection="1">
      <alignment horizontal="left" vertical="center"/>
      <protection/>
    </xf>
    <xf numFmtId="183" fontId="4" fillId="0" borderId="0" xfId="50" applyNumberFormat="1" applyFont="1" applyFill="1" applyAlignment="1" applyProtection="1">
      <alignment horizontal="right" vertical="center"/>
      <protection/>
    </xf>
    <xf numFmtId="0" fontId="4" fillId="0" borderId="0" xfId="50" applyFill="1" applyAlignment="1">
      <alignment vertical="center"/>
      <protection/>
    </xf>
    <xf numFmtId="0" fontId="4" fillId="0" borderId="0" xfId="50" applyNumberFormat="1" applyFont="1" applyFill="1" applyAlignment="1" applyProtection="1">
      <alignment horizontal="left" vertical="center"/>
      <protection/>
    </xf>
    <xf numFmtId="183" fontId="2" fillId="0" borderId="0" xfId="50" applyNumberFormat="1" applyFont="1" applyFill="1" applyAlignment="1" applyProtection="1">
      <alignment horizontal="right" vertical="center"/>
      <protection/>
    </xf>
    <xf numFmtId="176" fontId="4" fillId="0" borderId="0" xfId="50" applyNumberFormat="1" applyFont="1" applyFill="1" applyAlignment="1" applyProtection="1">
      <alignment horizontal="left" vertical="center"/>
      <protection/>
    </xf>
    <xf numFmtId="0" fontId="4" fillId="0" borderId="10" xfId="50" applyNumberFormat="1" applyFont="1" applyFill="1" applyBorder="1" applyAlignment="1" applyProtection="1">
      <alignment horizontal="left" vertical="center" wrapText="1"/>
      <protection/>
    </xf>
    <xf numFmtId="183" fontId="4" fillId="0" borderId="10" xfId="5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left"/>
    </xf>
    <xf numFmtId="4" fontId="2" fillId="0" borderId="11" xfId="50" applyNumberFormat="1" applyFont="1" applyFill="1" applyBorder="1" applyAlignment="1" applyProtection="1">
      <alignment horizontal="right" vertical="center" wrapText="1"/>
      <protection/>
    </xf>
    <xf numFmtId="4" fontId="4" fillId="0" borderId="16" xfId="50" applyNumberFormat="1" applyFont="1" applyFill="1" applyBorder="1" applyAlignment="1" applyProtection="1">
      <alignment horizontal="right" vertical="center" wrapText="1"/>
      <protection/>
    </xf>
    <xf numFmtId="4" fontId="2" fillId="0" borderId="16" xfId="50" applyNumberFormat="1" applyFont="1" applyFill="1" applyBorder="1" applyAlignment="1" applyProtection="1">
      <alignment horizontal="right" vertical="center" wrapText="1"/>
      <protection/>
    </xf>
    <xf numFmtId="183" fontId="4" fillId="0" borderId="10" xfId="50" applyNumberFormat="1" applyFont="1" applyFill="1" applyBorder="1" applyAlignment="1" applyProtection="1">
      <alignment horizontal="right" vertical="center"/>
      <protection/>
    </xf>
    <xf numFmtId="183" fontId="4" fillId="0" borderId="0" xfId="50" applyNumberFormat="1" applyFont="1" applyFill="1" applyAlignment="1" applyProtection="1">
      <alignment horizontal="right"/>
      <protection/>
    </xf>
    <xf numFmtId="4" fontId="4" fillId="0" borderId="12" xfId="50" applyNumberFormat="1" applyFont="1" applyFill="1" applyBorder="1" applyAlignment="1" applyProtection="1">
      <alignment horizontal="right" vertical="center" wrapText="1"/>
      <protection/>
    </xf>
    <xf numFmtId="0" fontId="4" fillId="0" borderId="10" xfId="50" applyFill="1" applyBorder="1" applyAlignment="1">
      <alignment vertical="center"/>
      <protection/>
    </xf>
    <xf numFmtId="0" fontId="2" fillId="0" borderId="0" xfId="0" applyFont="1" applyFill="1" applyAlignment="1">
      <alignment/>
    </xf>
    <xf numFmtId="0" fontId="2" fillId="0" borderId="0" xfId="50" applyFont="1" applyFill="1" applyAlignment="1">
      <alignment horizontal="left" vertical="center"/>
      <protection/>
    </xf>
    <xf numFmtId="0" fontId="2" fillId="0" borderId="0" xfId="50" applyNumberFormat="1" applyFont="1" applyFill="1" applyAlignment="1">
      <alignment horizontal="left" vertical="center"/>
      <protection/>
    </xf>
    <xf numFmtId="0" fontId="4" fillId="0" borderId="0" xfId="50" applyFont="1" applyFill="1" applyAlignment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4" fillId="0" borderId="17" xfId="50" applyNumberFormat="1" applyFont="1" applyFill="1" applyBorder="1" applyAlignment="1">
      <alignment horizontal="center" vertical="center" wrapText="1"/>
      <protection/>
    </xf>
    <xf numFmtId="0" fontId="4" fillId="0" borderId="18" xfId="50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181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Alignment="1">
      <alignment horizontal="center" vertical="center"/>
    </xf>
    <xf numFmtId="0" fontId="4" fillId="0" borderId="19" xfId="50" applyNumberFormat="1" applyFont="1" applyFill="1" applyBorder="1" applyAlignment="1">
      <alignment horizontal="center" vertical="center" wrapText="1"/>
      <protection/>
    </xf>
    <xf numFmtId="178" fontId="4" fillId="0" borderId="0" xfId="50" applyNumberFormat="1" applyFont="1" applyFill="1" applyAlignment="1">
      <alignment vertical="center"/>
      <protection/>
    </xf>
    <xf numFmtId="0" fontId="4" fillId="0" borderId="0" xfId="50" applyNumberFormat="1" applyFont="1" applyFill="1" applyAlignment="1">
      <alignment horizontal="right" vertical="center"/>
      <protection/>
    </xf>
    <xf numFmtId="0" fontId="4" fillId="0" borderId="12" xfId="0" applyFont="1" applyFill="1" applyBorder="1" applyAlignment="1">
      <alignment horizontal="center" vertical="center"/>
    </xf>
    <xf numFmtId="4" fontId="2" fillId="0" borderId="10" xfId="5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44" fontId="2" fillId="0" borderId="0" xfId="0" applyNumberFormat="1" applyFont="1" applyFill="1" applyAlignment="1">
      <alignment vertical="center"/>
    </xf>
    <xf numFmtId="44" fontId="2" fillId="0" borderId="0" xfId="0" applyNumberFormat="1" applyFont="1" applyFill="1" applyAlignment="1">
      <alignment horizontal="left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50" applyNumberFormat="1" applyFont="1" applyFill="1" applyAlignment="1">
      <alignment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183" fontId="8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>
      <alignment vertical="center"/>
    </xf>
    <xf numFmtId="183" fontId="4" fillId="0" borderId="0" xfId="0" applyNumberFormat="1" applyFont="1" applyFill="1" applyAlignment="1" applyProtection="1">
      <alignment horizontal="right" vertical="center"/>
      <protection/>
    </xf>
    <xf numFmtId="183" fontId="4" fillId="0" borderId="14" xfId="0" applyNumberFormat="1" applyFont="1" applyFill="1" applyBorder="1" applyAlignment="1" applyProtection="1">
      <alignment vertical="center" wrapText="1"/>
      <protection/>
    </xf>
    <xf numFmtId="183" fontId="2" fillId="0" borderId="0" xfId="0" applyNumberFormat="1" applyFont="1" applyFill="1" applyAlignment="1" applyProtection="1">
      <alignment horizontal="center" vertical="center"/>
      <protection/>
    </xf>
    <xf numFmtId="0" fontId="0" fillId="18" borderId="0" xfId="0" applyFill="1" applyAlignment="1">
      <alignment/>
    </xf>
    <xf numFmtId="0" fontId="0" fillId="18" borderId="0" xfId="0" applyFill="1" applyAlignment="1">
      <alignment vertical="center"/>
    </xf>
    <xf numFmtId="0" fontId="4" fillId="0" borderId="0" xfId="50" applyFill="1">
      <alignment vertical="center"/>
      <protection/>
    </xf>
    <xf numFmtId="0" fontId="0" fillId="0" borderId="0" xfId="50" applyFont="1" applyFill="1" applyAlignment="1">
      <alignment horizontal="left" vertical="center"/>
      <protection/>
    </xf>
    <xf numFmtId="0" fontId="0" fillId="0" borderId="0" xfId="50" applyFont="1" applyFill="1" applyAlignment="1">
      <alignment horizontal="right" vertical="center"/>
      <protection/>
    </xf>
    <xf numFmtId="0" fontId="4" fillId="18" borderId="0" xfId="50" applyFill="1">
      <alignment vertical="center"/>
      <protection/>
    </xf>
    <xf numFmtId="0" fontId="4" fillId="18" borderId="0" xfId="50" applyFont="1" applyFill="1" applyAlignment="1">
      <alignment horizontal="left" vertical="center"/>
      <protection/>
    </xf>
    <xf numFmtId="0" fontId="4" fillId="18" borderId="0" xfId="50" applyFont="1" applyFill="1" applyAlignment="1">
      <alignment horizontal="right" vertical="center"/>
      <protection/>
    </xf>
    <xf numFmtId="0" fontId="4" fillId="18" borderId="0" xfId="50" applyFill="1" applyAlignment="1">
      <alignment vertical="center"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4" fillId="11" borderId="12" xfId="50" applyFont="1" applyFill="1" applyBorder="1" applyAlignment="1">
      <alignment horizontal="center" vertical="center"/>
      <protection/>
    </xf>
    <xf numFmtId="0" fontId="4" fillId="11" borderId="10" xfId="50" applyFont="1" applyFill="1" applyBorder="1" applyAlignment="1">
      <alignment horizontal="center" vertical="center"/>
      <protection/>
    </xf>
    <xf numFmtId="0" fontId="4" fillId="0" borderId="11" xfId="50" applyFont="1" applyFill="1" applyBorder="1" applyAlignment="1">
      <alignment horizontal="left" vertical="center"/>
      <protection/>
    </xf>
    <xf numFmtId="0" fontId="4" fillId="0" borderId="15" xfId="0" applyFont="1" applyFill="1" applyBorder="1" applyAlignment="1">
      <alignment vertical="center"/>
    </xf>
    <xf numFmtId="2" fontId="4" fillId="0" borderId="13" xfId="50" applyNumberFormat="1" applyFont="1" applyFill="1" applyBorder="1" applyAlignment="1" applyProtection="1">
      <alignment horizontal="right" vertical="center" wrapText="1"/>
      <protection/>
    </xf>
    <xf numFmtId="0" fontId="4" fillId="0" borderId="15" xfId="50" applyFont="1" applyFill="1" applyBorder="1" applyAlignment="1">
      <alignment horizontal="left" vertical="center"/>
      <protection/>
    </xf>
    <xf numFmtId="0" fontId="4" fillId="0" borderId="11" xfId="50" applyFont="1" applyFill="1" applyBorder="1" applyAlignment="1">
      <alignment horizontal="left" vertical="center" wrapText="1"/>
      <protection/>
    </xf>
    <xf numFmtId="0" fontId="4" fillId="0" borderId="10" xfId="50" applyFont="1" applyFill="1" applyBorder="1" applyAlignment="1">
      <alignment horizontal="left" vertical="center"/>
      <protection/>
    </xf>
    <xf numFmtId="4" fontId="4" fillId="0" borderId="10" xfId="50" applyNumberFormat="1" applyFont="1" applyFill="1" applyBorder="1" applyAlignment="1" applyProtection="1">
      <alignment horizontal="left" vertical="center"/>
      <protection/>
    </xf>
    <xf numFmtId="0" fontId="4" fillId="0" borderId="10" xfId="50" applyFont="1" applyBorder="1">
      <alignment vertical="center"/>
      <protection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50" applyFont="1" applyBorder="1" applyAlignment="1">
      <alignment horizontal="center" vertical="center"/>
      <protection/>
    </xf>
    <xf numFmtId="2" fontId="4" fillId="0" borderId="10" xfId="50" applyNumberFormat="1" applyFont="1" applyFill="1" applyBorder="1" applyAlignment="1" applyProtection="1">
      <alignment horizontal="right" vertical="center" wrapText="1"/>
      <protection/>
    </xf>
    <xf numFmtId="4" fontId="4" fillId="0" borderId="13" xfId="50" applyNumberFormat="1" applyFont="1" applyFill="1" applyBorder="1" applyAlignment="1" applyProtection="1">
      <alignment horizontal="right" vertical="center" wrapText="1"/>
      <protection/>
    </xf>
    <xf numFmtId="0" fontId="4" fillId="0" borderId="10" xfId="50" applyFont="1" applyBorder="1" applyAlignment="1">
      <alignment horizontal="left" vertical="center"/>
      <protection/>
    </xf>
    <xf numFmtId="4" fontId="4" fillId="0" borderId="18" xfId="50" applyNumberFormat="1" applyFont="1" applyFill="1" applyBorder="1" applyAlignment="1">
      <alignment horizontal="right" vertical="center" wrapText="1"/>
      <protection/>
    </xf>
    <xf numFmtId="4" fontId="4" fillId="0" borderId="12" xfId="50" applyNumberFormat="1" applyFont="1" applyFill="1" applyBorder="1" applyAlignment="1">
      <alignment horizontal="right" vertical="center" wrapText="1"/>
      <protection/>
    </xf>
    <xf numFmtId="2" fontId="4" fillId="11" borderId="10" xfId="50" applyNumberFormat="1" applyFont="1" applyFill="1" applyBorder="1" applyAlignment="1" applyProtection="1">
      <alignment horizontal="right" vertical="center" wrapText="1"/>
      <protection/>
    </xf>
    <xf numFmtId="4" fontId="4" fillId="11" borderId="10" xfId="50" applyNumberFormat="1" applyFont="1" applyFill="1" applyBorder="1" applyAlignment="1" applyProtection="1">
      <alignment horizontal="right" vertical="center" wrapText="1"/>
      <protection/>
    </xf>
    <xf numFmtId="0" fontId="5" fillId="0" borderId="0" xfId="50" applyFont="1" applyFill="1" applyAlignment="1">
      <alignment horizontal="left"/>
      <protection/>
    </xf>
    <xf numFmtId="0" fontId="5" fillId="0" borderId="0" xfId="50" applyFont="1" applyFill="1">
      <alignment vertical="center"/>
      <protection/>
    </xf>
    <xf numFmtId="0" fontId="4" fillId="0" borderId="0" xfId="50" applyFill="1" applyAlignment="1">
      <alignment horizontal="left"/>
      <protection/>
    </xf>
    <xf numFmtId="181" fontId="4" fillId="0" borderId="10" xfId="0" applyNumberFormat="1" applyFont="1" applyFill="1" applyBorder="1" applyAlignment="1" applyProtection="1">
      <alignment vertical="center" wrapText="1"/>
      <protection/>
    </xf>
    <xf numFmtId="0" fontId="3" fillId="18" borderId="0" xfId="50" applyNumberFormat="1" applyFont="1" applyFill="1" applyAlignment="1" applyProtection="1">
      <alignment horizontal="center"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/>
    </xf>
    <xf numFmtId="183" fontId="4" fillId="0" borderId="11" xfId="0" applyNumberFormat="1" applyFont="1" applyFill="1" applyBorder="1" applyAlignment="1" applyProtection="1">
      <alignment horizontal="center" vertical="center" wrapText="1"/>
      <protection/>
    </xf>
    <xf numFmtId="183" fontId="4" fillId="0" borderId="10" xfId="0" applyNumberFormat="1" applyFont="1" applyFill="1" applyBorder="1" applyAlignment="1" applyProtection="1">
      <alignment horizontal="center" vertical="center" wrapText="1"/>
      <protection/>
    </xf>
    <xf numFmtId="44" fontId="3" fillId="0" borderId="0" xfId="0" applyNumberFormat="1" applyFont="1" applyFill="1" applyAlignment="1" applyProtection="1">
      <alignment horizontal="center" vertical="center"/>
      <protection/>
    </xf>
    <xf numFmtId="183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50" applyNumberFormat="1" applyFont="1" applyFill="1" applyBorder="1" applyAlignment="1" applyProtection="1">
      <alignment horizontal="center" vertical="center" wrapText="1"/>
      <protection/>
    </xf>
    <xf numFmtId="183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0" applyNumberFormat="1" applyFont="1" applyFill="1" applyAlignment="1" applyProtection="1">
      <alignment horizontal="center" vertical="center"/>
      <protection/>
    </xf>
    <xf numFmtId="0" fontId="4" fillId="0" borderId="10" xfId="5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5" xfId="50" applyNumberFormat="1" applyFont="1" applyFill="1" applyBorder="1" applyAlignment="1" applyProtection="1">
      <alignment horizontal="center" vertical="center"/>
      <protection/>
    </xf>
    <xf numFmtId="0" fontId="4" fillId="0" borderId="14" xfId="50" applyNumberFormat="1" applyFont="1" applyFill="1" applyBorder="1" applyAlignment="1" applyProtection="1">
      <alignment horizontal="center" vertical="center"/>
      <protection/>
    </xf>
    <xf numFmtId="0" fontId="4" fillId="0" borderId="15" xfId="50" applyNumberFormat="1" applyFont="1" applyFill="1" applyBorder="1" applyAlignment="1" applyProtection="1">
      <alignment horizontal="center" vertical="center" wrapText="1"/>
      <protection/>
    </xf>
    <xf numFmtId="176" fontId="6" fillId="0" borderId="0" xfId="50" applyNumberFormat="1" applyFont="1" applyFill="1" applyAlignment="1" applyProtection="1">
      <alignment horizontal="center" vertical="center"/>
      <protection/>
    </xf>
    <xf numFmtId="176" fontId="3" fillId="0" borderId="0" xfId="50" applyNumberFormat="1" applyFont="1" applyFill="1" applyAlignment="1" applyProtection="1">
      <alignment horizontal="center" vertical="center"/>
      <protection/>
    </xf>
    <xf numFmtId="0" fontId="6" fillId="0" borderId="0" xfId="5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5" fillId="0" borderId="10" xfId="50" applyNumberFormat="1" applyFont="1" applyFill="1" applyBorder="1" applyAlignment="1" applyProtection="1">
      <alignment horizontal="center" vertical="center"/>
      <protection/>
    </xf>
    <xf numFmtId="179" fontId="2" fillId="18" borderId="20" xfId="50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showGridLines="0" showZeros="0" zoomScalePageLayoutView="0" workbookViewId="0" topLeftCell="A1">
      <selection activeCell="A3" sqref="A3:IV3"/>
    </sheetView>
  </sheetViews>
  <sheetFormatPr defaultColWidth="9.16015625" defaultRowHeight="18.75" customHeight="1"/>
  <cols>
    <col min="1" max="1" width="57" style="94" customWidth="1"/>
    <col min="2" max="2" width="23.83203125" style="94" customWidth="1"/>
    <col min="3" max="3" width="46.33203125" style="94" customWidth="1"/>
    <col min="4" max="4" width="23.16015625" style="94" customWidth="1"/>
    <col min="5" max="246" width="9" style="94" customWidth="1"/>
    <col min="247" max="16384" width="9.16015625" style="8" customWidth="1"/>
  </cols>
  <sheetData>
    <row r="1" spans="1:4" ht="23.25" customHeight="1">
      <c r="A1" s="95"/>
      <c r="B1" s="95"/>
      <c r="C1" s="95"/>
      <c r="D1" s="96"/>
    </row>
    <row r="2" spans="1:246" s="92" customFormat="1" ht="23.25" customHeight="1">
      <c r="A2" s="127" t="s">
        <v>0</v>
      </c>
      <c r="B2" s="127"/>
      <c r="C2" s="127"/>
      <c r="D2" s="12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</row>
    <row r="3" spans="1:256" s="93" customFormat="1" ht="23.25" customHeight="1">
      <c r="A3" s="98" t="s">
        <v>1</v>
      </c>
      <c r="B3" s="98"/>
      <c r="C3" s="98"/>
      <c r="D3" s="99" t="s">
        <v>2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92"/>
      <c r="IN3" s="92"/>
      <c r="IO3" s="92"/>
      <c r="IP3" s="92"/>
      <c r="IQ3" s="92"/>
      <c r="IR3" s="92"/>
      <c r="IS3" s="92"/>
      <c r="IT3" s="92"/>
      <c r="IU3" s="92"/>
      <c r="IV3" s="92"/>
    </row>
    <row r="4" spans="1:4" ht="23.25" customHeight="1">
      <c r="A4" s="128" t="s">
        <v>3</v>
      </c>
      <c r="B4" s="128"/>
      <c r="C4" s="128" t="s">
        <v>4</v>
      </c>
      <c r="D4" s="128"/>
    </row>
    <row r="5" spans="1:4" ht="23.25" customHeight="1">
      <c r="A5" s="101" t="s">
        <v>5</v>
      </c>
      <c r="B5" s="102" t="s">
        <v>6</v>
      </c>
      <c r="C5" s="103" t="s">
        <v>5</v>
      </c>
      <c r="D5" s="102" t="s">
        <v>6</v>
      </c>
    </row>
    <row r="6" spans="1:4" ht="23.25" customHeight="1">
      <c r="A6" s="104" t="s">
        <v>7</v>
      </c>
      <c r="B6" s="22">
        <v>6117417</v>
      </c>
      <c r="C6" s="105" t="s">
        <v>8</v>
      </c>
      <c r="D6" s="63">
        <f>D7+D8+D9</f>
        <v>4047417</v>
      </c>
    </row>
    <row r="7" spans="1:4" ht="23.25" customHeight="1">
      <c r="A7" s="104" t="s">
        <v>9</v>
      </c>
      <c r="B7" s="106">
        <v>6117417</v>
      </c>
      <c r="C7" s="107" t="s">
        <v>10</v>
      </c>
      <c r="D7" s="63">
        <v>1802738</v>
      </c>
    </row>
    <row r="8" spans="1:4" ht="23.25" customHeight="1">
      <c r="A8" s="108" t="s">
        <v>11</v>
      </c>
      <c r="B8" s="63">
        <v>0</v>
      </c>
      <c r="C8" s="107" t="s">
        <v>12</v>
      </c>
      <c r="D8" s="63">
        <v>766000</v>
      </c>
    </row>
    <row r="9" spans="1:4" ht="23.25" customHeight="1">
      <c r="A9" s="109" t="s">
        <v>13</v>
      </c>
      <c r="B9" s="22">
        <v>0</v>
      </c>
      <c r="C9" s="109" t="s">
        <v>14</v>
      </c>
      <c r="D9" s="63">
        <v>1478679</v>
      </c>
    </row>
    <row r="10" spans="1:4" ht="23.25" customHeight="1">
      <c r="A10" s="109" t="s">
        <v>15</v>
      </c>
      <c r="B10" s="22">
        <v>0</v>
      </c>
      <c r="C10" s="109" t="s">
        <v>16</v>
      </c>
      <c r="D10" s="63">
        <v>2070000</v>
      </c>
    </row>
    <row r="11" spans="1:4" ht="23.25" customHeight="1">
      <c r="A11" s="109" t="s">
        <v>17</v>
      </c>
      <c r="B11" s="22">
        <v>0</v>
      </c>
      <c r="C11" s="109" t="s">
        <v>18</v>
      </c>
      <c r="D11" s="63">
        <v>2070000</v>
      </c>
    </row>
    <row r="12" spans="1:4" ht="23.25" customHeight="1">
      <c r="A12" s="109" t="s">
        <v>19</v>
      </c>
      <c r="B12" s="22">
        <v>0</v>
      </c>
      <c r="C12" s="110" t="s">
        <v>20</v>
      </c>
      <c r="D12" s="63"/>
    </row>
    <row r="13" spans="1:4" ht="23.25" customHeight="1">
      <c r="A13" s="111"/>
      <c r="B13" s="112"/>
      <c r="C13" s="109" t="s">
        <v>21</v>
      </c>
      <c r="D13" s="63"/>
    </row>
    <row r="14" spans="1:4" ht="23.25" customHeight="1">
      <c r="A14" s="113"/>
      <c r="B14" s="114"/>
      <c r="C14" s="109" t="s">
        <v>22</v>
      </c>
      <c r="D14" s="63"/>
    </row>
    <row r="15" spans="1:4" ht="23.25" customHeight="1">
      <c r="A15" s="109"/>
      <c r="B15" s="112"/>
      <c r="C15" s="109" t="s">
        <v>23</v>
      </c>
      <c r="D15" s="22"/>
    </row>
    <row r="16" spans="1:4" ht="23.25" customHeight="1">
      <c r="A16" s="115" t="s">
        <v>24</v>
      </c>
      <c r="B16" s="116">
        <f>SUM(B7:B12)</f>
        <v>6117417</v>
      </c>
      <c r="C16" s="101" t="s">
        <v>25</v>
      </c>
      <c r="D16" s="117">
        <f>D6+D10</f>
        <v>6117417</v>
      </c>
    </row>
    <row r="17" spans="1:4" ht="23.25" customHeight="1">
      <c r="A17" s="109" t="s">
        <v>26</v>
      </c>
      <c r="B17" s="22">
        <v>0</v>
      </c>
      <c r="C17" s="109" t="s">
        <v>27</v>
      </c>
      <c r="D17" s="63">
        <v>0</v>
      </c>
    </row>
    <row r="18" spans="1:4" ht="23.25" customHeight="1">
      <c r="A18" s="118" t="s">
        <v>28</v>
      </c>
      <c r="B18" s="22">
        <v>0</v>
      </c>
      <c r="C18" s="109" t="s">
        <v>29</v>
      </c>
      <c r="D18" s="63">
        <v>0</v>
      </c>
    </row>
    <row r="19" spans="1:4" ht="23.25" customHeight="1">
      <c r="A19" s="118" t="s">
        <v>30</v>
      </c>
      <c r="B19" s="22">
        <v>0</v>
      </c>
      <c r="C19" s="109" t="s">
        <v>31</v>
      </c>
      <c r="D19" s="22">
        <v>0</v>
      </c>
    </row>
    <row r="20" spans="1:4" ht="23.25" customHeight="1">
      <c r="A20" s="118" t="s">
        <v>32</v>
      </c>
      <c r="B20" s="22">
        <v>0</v>
      </c>
      <c r="C20" s="109"/>
      <c r="D20" s="119"/>
    </row>
    <row r="21" spans="1:4" ht="23.25" customHeight="1">
      <c r="A21" s="118"/>
      <c r="B21" s="112"/>
      <c r="C21" s="109"/>
      <c r="D21" s="120"/>
    </row>
    <row r="22" spans="1:4" ht="23.25" customHeight="1">
      <c r="A22" s="115" t="s">
        <v>33</v>
      </c>
      <c r="B22" s="121">
        <f>SUM(B16:B20)</f>
        <v>6117417</v>
      </c>
      <c r="C22" s="101" t="s">
        <v>34</v>
      </c>
      <c r="D22" s="122">
        <f>SUM(D16:D19)</f>
        <v>6117417</v>
      </c>
    </row>
    <row r="23" spans="1:246" ht="18.75" customHeight="1">
      <c r="A23" s="123" t="s">
        <v>35</v>
      </c>
      <c r="B23" s="124"/>
      <c r="C23" s="124"/>
      <c r="D23" s="12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</row>
    <row r="24" ht="18.75" customHeight="1">
      <c r="A24" s="125"/>
    </row>
    <row r="25" ht="18.75" customHeight="1">
      <c r="A25" s="125"/>
    </row>
  </sheetData>
  <sheetProtection/>
  <mergeCells count="3">
    <mergeCell ref="A2:D2"/>
    <mergeCell ref="A4:B4"/>
    <mergeCell ref="C4:D4"/>
  </mergeCells>
  <printOptions horizontalCentered="1"/>
  <pageMargins left="0.79" right="0.39" top="0.79" bottom="0.47" header="0.39" footer="0.24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4"/>
  <sheetViews>
    <sheetView showGridLines="0" showZeros="0" zoomScalePageLayoutView="0" workbookViewId="0" topLeftCell="A1">
      <selection activeCell="E5" sqref="E5"/>
    </sheetView>
  </sheetViews>
  <sheetFormatPr defaultColWidth="9.16015625" defaultRowHeight="18.75" customHeight="1"/>
  <cols>
    <col min="1" max="1" width="7.5" style="74" customWidth="1"/>
    <col min="2" max="2" width="24.66015625" style="82" customWidth="1"/>
    <col min="3" max="3" width="16.83203125" style="82" customWidth="1"/>
    <col min="4" max="4" width="17" style="82" customWidth="1"/>
    <col min="5" max="5" width="18" style="83" customWidth="1"/>
    <col min="6" max="6" width="13" style="83" customWidth="1"/>
    <col min="7" max="7" width="8.66015625" style="84" customWidth="1"/>
    <col min="8" max="8" width="4.83203125" style="83" customWidth="1"/>
    <col min="9" max="9" width="4.66015625" style="83" customWidth="1"/>
    <col min="10" max="10" width="8.16015625" style="81" customWidth="1"/>
    <col min="11" max="11" width="6.16015625" style="81" customWidth="1"/>
    <col min="12" max="12" width="8.16015625" style="81" customWidth="1"/>
    <col min="13" max="13" width="8.83203125" style="81" customWidth="1"/>
    <col min="14" max="14" width="4.16015625" style="81" customWidth="1"/>
    <col min="15" max="255" width="14" style="81" customWidth="1"/>
    <col min="256" max="16384" width="9.16015625" style="8" customWidth="1"/>
  </cols>
  <sheetData>
    <row r="1" spans="1:255" ht="23.25" customHeight="1">
      <c r="A1" s="85"/>
      <c r="B1" s="86"/>
      <c r="C1" s="86"/>
      <c r="D1" s="86"/>
      <c r="E1" s="87"/>
      <c r="F1" s="87"/>
      <c r="G1" s="87"/>
      <c r="H1" s="87"/>
      <c r="I1" s="87"/>
      <c r="J1" s="87"/>
      <c r="K1" s="87"/>
      <c r="L1" s="87"/>
      <c r="M1" s="87"/>
      <c r="N1" s="91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</row>
    <row r="2" spans="1:255" ht="23.25" customHeight="1">
      <c r="A2" s="131" t="s">
        <v>36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</row>
    <row r="3" spans="1:15" s="80" customFormat="1" ht="23.25" customHeight="1">
      <c r="A3" s="12" t="s">
        <v>37</v>
      </c>
      <c r="B3" s="12"/>
      <c r="C3" s="88"/>
      <c r="D3" s="88"/>
      <c r="E3" s="89"/>
      <c r="F3" s="89"/>
      <c r="G3" s="89"/>
      <c r="H3" s="89"/>
      <c r="I3" s="89"/>
      <c r="J3" s="89"/>
      <c r="K3" s="89"/>
      <c r="L3" s="89"/>
      <c r="M3" s="89"/>
      <c r="N3" s="89" t="s">
        <v>38</v>
      </c>
      <c r="O3" s="81"/>
    </row>
    <row r="4" spans="1:14" s="81" customFormat="1" ht="31.5" customHeight="1">
      <c r="A4" s="133" t="s">
        <v>39</v>
      </c>
      <c r="B4" s="133" t="s">
        <v>40</v>
      </c>
      <c r="C4" s="133" t="s">
        <v>41</v>
      </c>
      <c r="D4" s="132" t="s">
        <v>42</v>
      </c>
      <c r="E4" s="132"/>
      <c r="F4" s="134" t="s">
        <v>43</v>
      </c>
      <c r="G4" s="130" t="s">
        <v>44</v>
      </c>
      <c r="H4" s="129" t="s">
        <v>45</v>
      </c>
      <c r="I4" s="129" t="s">
        <v>46</v>
      </c>
      <c r="J4" s="129" t="s">
        <v>47</v>
      </c>
      <c r="K4" s="129" t="s">
        <v>48</v>
      </c>
      <c r="L4" s="129" t="s">
        <v>49</v>
      </c>
      <c r="M4" s="129" t="s">
        <v>50</v>
      </c>
      <c r="N4" s="130" t="s">
        <v>51</v>
      </c>
    </row>
    <row r="5" spans="1:14" s="81" customFormat="1" ht="57.75" customHeight="1">
      <c r="A5" s="133"/>
      <c r="B5" s="133"/>
      <c r="C5" s="133"/>
      <c r="D5" s="32" t="s">
        <v>52</v>
      </c>
      <c r="E5" s="90" t="s">
        <v>53</v>
      </c>
      <c r="F5" s="134"/>
      <c r="G5" s="130"/>
      <c r="H5" s="129"/>
      <c r="I5" s="129"/>
      <c r="J5" s="129"/>
      <c r="K5" s="129"/>
      <c r="L5" s="129"/>
      <c r="M5" s="129"/>
      <c r="N5" s="130"/>
    </row>
    <row r="6" spans="1:255" ht="23.25" customHeight="1">
      <c r="A6" s="21" t="s">
        <v>54</v>
      </c>
      <c r="B6" s="21" t="s">
        <v>54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ht="30.75" customHeight="1">
      <c r="A7" s="39"/>
      <c r="B7" s="39" t="s">
        <v>41</v>
      </c>
      <c r="C7" s="40">
        <v>6117417</v>
      </c>
      <c r="D7" s="40">
        <v>6117417</v>
      </c>
      <c r="E7" s="22">
        <v>6117417</v>
      </c>
      <c r="F7" s="22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22">
        <v>0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14" ht="30.75" customHeight="1">
      <c r="A8" s="39" t="s">
        <v>55</v>
      </c>
      <c r="B8" s="39" t="s">
        <v>56</v>
      </c>
      <c r="C8" s="40">
        <v>6117417</v>
      </c>
      <c r="D8" s="40">
        <v>6117417</v>
      </c>
      <c r="E8" s="22">
        <v>6117417</v>
      </c>
      <c r="F8" s="22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22">
        <v>0</v>
      </c>
    </row>
    <row r="9" spans="1:14" ht="30.75" customHeight="1">
      <c r="A9" s="39" t="s">
        <v>57</v>
      </c>
      <c r="B9" s="39" t="s">
        <v>58</v>
      </c>
      <c r="C9" s="40">
        <v>6117417</v>
      </c>
      <c r="D9" s="40">
        <v>6117417</v>
      </c>
      <c r="E9" s="22">
        <v>6117417</v>
      </c>
      <c r="F9" s="22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22">
        <v>0</v>
      </c>
    </row>
    <row r="10" ht="18.75" customHeight="1">
      <c r="G10" s="83"/>
    </row>
    <row r="11" ht="18.75" customHeight="1">
      <c r="G11" s="83"/>
    </row>
    <row r="12" ht="18.75" customHeight="1">
      <c r="G12" s="83"/>
    </row>
    <row r="13" ht="18.75" customHeight="1">
      <c r="G13" s="83"/>
    </row>
    <row r="14" ht="18.75" customHeight="1">
      <c r="G14" s="83"/>
    </row>
  </sheetData>
  <sheetProtection/>
  <mergeCells count="14">
    <mergeCell ref="G4:G5"/>
    <mergeCell ref="H4:H5"/>
    <mergeCell ref="I4:I5"/>
    <mergeCell ref="J4:J5"/>
    <mergeCell ref="K4:K5"/>
    <mergeCell ref="L4:L5"/>
    <mergeCell ref="M4:M5"/>
    <mergeCell ref="N4:N5"/>
    <mergeCell ref="A2:N2"/>
    <mergeCell ref="D4:E4"/>
    <mergeCell ref="A4:A5"/>
    <mergeCell ref="B4:B5"/>
    <mergeCell ref="C4:C5"/>
    <mergeCell ref="F4:F5"/>
  </mergeCells>
  <printOptions/>
  <pageMargins left="0.79" right="0.39" top="1.57" bottom="0.47" header="0.39" footer="0.2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U14"/>
  <sheetViews>
    <sheetView showGridLines="0" showZeros="0" zoomScalePageLayoutView="0" workbookViewId="0" topLeftCell="A1">
      <selection activeCell="J17" sqref="J17"/>
    </sheetView>
  </sheetViews>
  <sheetFormatPr defaultColWidth="13.5" defaultRowHeight="21" customHeight="1"/>
  <cols>
    <col min="1" max="1" width="4.5" style="3" customWidth="1"/>
    <col min="2" max="2" width="3.83203125" style="3" customWidth="1"/>
    <col min="3" max="3" width="4.33203125" style="4" customWidth="1"/>
    <col min="4" max="4" width="9.5" style="5" customWidth="1"/>
    <col min="5" max="5" width="27.5" style="66" customWidth="1"/>
    <col min="6" max="7" width="17.66015625" style="6" customWidth="1"/>
    <col min="8" max="8" width="17" style="6" customWidth="1"/>
    <col min="9" max="9" width="14.5" style="6" customWidth="1"/>
    <col min="10" max="11" width="17" style="6" customWidth="1"/>
    <col min="12" max="12" width="18.33203125" style="6" customWidth="1"/>
    <col min="13" max="13" width="8.5" style="6" customWidth="1"/>
    <col min="14" max="14" width="14" style="6" customWidth="1"/>
    <col min="15" max="15" width="6.5" style="6" customWidth="1"/>
    <col min="16" max="16" width="7.33203125" style="6" customWidth="1"/>
    <col min="17" max="17" width="7.83203125" style="6" customWidth="1"/>
    <col min="18" max="18" width="4.66015625" style="6" customWidth="1"/>
    <col min="19" max="19" width="5.33203125" style="6" customWidth="1"/>
    <col min="20" max="203" width="13.5" style="7" customWidth="1"/>
    <col min="204" max="16384" width="13.5" style="8" customWidth="1"/>
  </cols>
  <sheetData>
    <row r="1" spans="1:19" ht="21" customHeight="1">
      <c r="A1" s="9"/>
      <c r="B1" s="9"/>
      <c r="C1" s="9"/>
      <c r="D1" s="9"/>
      <c r="E1" s="67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S1" s="10"/>
    </row>
    <row r="2" spans="1:19" ht="21" customHeight="1">
      <c r="A2" s="135" t="s">
        <v>59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s="1" customFormat="1" ht="21" customHeight="1">
      <c r="A3" s="11" t="s">
        <v>37</v>
      </c>
      <c r="B3" s="11"/>
      <c r="C3" s="11"/>
      <c r="D3" s="68"/>
      <c r="E3" s="69"/>
      <c r="F3" s="13"/>
      <c r="G3" s="10"/>
      <c r="H3" s="13"/>
      <c r="I3" s="13"/>
      <c r="J3" s="13"/>
      <c r="K3" s="13"/>
      <c r="L3" s="13"/>
      <c r="M3" s="13"/>
      <c r="N3" s="13"/>
      <c r="O3" s="13"/>
      <c r="P3" s="13"/>
      <c r="Q3" s="13"/>
      <c r="R3" s="76"/>
      <c r="S3" s="77" t="s">
        <v>38</v>
      </c>
    </row>
    <row r="4" spans="1:19" s="1" customFormat="1" ht="33" customHeight="1">
      <c r="A4" s="14" t="s">
        <v>60</v>
      </c>
      <c r="B4" s="14"/>
      <c r="C4" s="15"/>
      <c r="D4" s="133" t="s">
        <v>39</v>
      </c>
      <c r="E4" s="137" t="s">
        <v>61</v>
      </c>
      <c r="F4" s="138" t="s">
        <v>62</v>
      </c>
      <c r="G4" s="136" t="s">
        <v>63</v>
      </c>
      <c r="H4" s="136"/>
      <c r="I4" s="136"/>
      <c r="J4" s="133"/>
      <c r="K4" s="128" t="s">
        <v>64</v>
      </c>
      <c r="L4" s="128"/>
      <c r="M4" s="128"/>
      <c r="N4" s="128"/>
      <c r="O4" s="128"/>
      <c r="P4" s="140" t="s">
        <v>65</v>
      </c>
      <c r="Q4" s="133" t="s">
        <v>66</v>
      </c>
      <c r="R4" s="133" t="s">
        <v>67</v>
      </c>
      <c r="S4" s="136" t="s">
        <v>68</v>
      </c>
    </row>
    <row r="5" spans="1:19" ht="50.25" customHeight="1">
      <c r="A5" s="17" t="s">
        <v>69</v>
      </c>
      <c r="B5" s="17" t="s">
        <v>70</v>
      </c>
      <c r="C5" s="18" t="s">
        <v>71</v>
      </c>
      <c r="D5" s="133"/>
      <c r="E5" s="137"/>
      <c r="F5" s="139"/>
      <c r="G5" s="70" t="s">
        <v>72</v>
      </c>
      <c r="H5" s="71" t="s">
        <v>73</v>
      </c>
      <c r="I5" s="71" t="s">
        <v>74</v>
      </c>
      <c r="J5" s="71" t="s">
        <v>75</v>
      </c>
      <c r="K5" s="71" t="s">
        <v>72</v>
      </c>
      <c r="L5" s="71" t="s">
        <v>76</v>
      </c>
      <c r="M5" s="71" t="s">
        <v>77</v>
      </c>
      <c r="N5" s="71" t="s">
        <v>78</v>
      </c>
      <c r="O5" s="75" t="s">
        <v>79</v>
      </c>
      <c r="P5" s="133"/>
      <c r="Q5" s="133"/>
      <c r="R5" s="133"/>
      <c r="S5" s="136"/>
    </row>
    <row r="6" spans="1:19" ht="21" customHeight="1">
      <c r="A6" s="20" t="s">
        <v>54</v>
      </c>
      <c r="B6" s="20" t="s">
        <v>54</v>
      </c>
      <c r="C6" s="20" t="s">
        <v>54</v>
      </c>
      <c r="D6" s="21" t="s">
        <v>54</v>
      </c>
      <c r="E6" s="21" t="s">
        <v>54</v>
      </c>
      <c r="F6" s="21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1">
        <v>10</v>
      </c>
      <c r="P6" s="20">
        <v>11</v>
      </c>
      <c r="Q6" s="20">
        <v>12</v>
      </c>
      <c r="R6" s="20">
        <v>13</v>
      </c>
      <c r="S6" s="78">
        <v>14</v>
      </c>
    </row>
    <row r="7" spans="1:203" s="65" customFormat="1" ht="24.75" customHeight="1">
      <c r="A7" s="72"/>
      <c r="B7" s="72"/>
      <c r="C7" s="72"/>
      <c r="D7" s="72"/>
      <c r="E7" s="73" t="s">
        <v>41</v>
      </c>
      <c r="F7" s="22">
        <f>G7+K7</f>
        <v>6117417</v>
      </c>
      <c r="G7" s="22">
        <f>SUM(H7:J7)</f>
        <v>4047417</v>
      </c>
      <c r="H7" s="22">
        <v>1802738</v>
      </c>
      <c r="I7" s="40">
        <v>766000</v>
      </c>
      <c r="J7" s="40">
        <v>1478679</v>
      </c>
      <c r="K7" s="40">
        <f>L7</f>
        <v>2070000</v>
      </c>
      <c r="L7" s="40">
        <v>2070000</v>
      </c>
      <c r="M7" s="58">
        <v>0</v>
      </c>
      <c r="N7" s="58"/>
      <c r="O7" s="58">
        <v>0</v>
      </c>
      <c r="P7" s="58">
        <v>0</v>
      </c>
      <c r="Q7" s="58">
        <v>0</v>
      </c>
      <c r="R7" s="58">
        <v>0</v>
      </c>
      <c r="S7" s="79">
        <v>0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</row>
    <row r="8" spans="1:19" ht="33.75" customHeight="1">
      <c r="A8" s="23"/>
      <c r="B8" s="23"/>
      <c r="C8" s="23"/>
      <c r="D8" s="23" t="s">
        <v>80</v>
      </c>
      <c r="E8" s="38" t="s">
        <v>81</v>
      </c>
      <c r="F8" s="22">
        <f>G8+K8</f>
        <v>6117417</v>
      </c>
      <c r="G8" s="22">
        <f>SUM(H8:J8)</f>
        <v>4047417</v>
      </c>
      <c r="H8" s="22">
        <v>1802738</v>
      </c>
      <c r="I8" s="40">
        <v>766000</v>
      </c>
      <c r="J8" s="40">
        <v>1478679</v>
      </c>
      <c r="K8" s="40">
        <f>L8</f>
        <v>2070000</v>
      </c>
      <c r="L8" s="40">
        <v>2070000</v>
      </c>
      <c r="M8" s="40">
        <v>0</v>
      </c>
      <c r="N8" s="40"/>
      <c r="O8" s="40">
        <v>0</v>
      </c>
      <c r="P8" s="40">
        <v>0</v>
      </c>
      <c r="Q8" s="40">
        <v>0</v>
      </c>
      <c r="R8" s="40">
        <v>0</v>
      </c>
      <c r="S8" s="22">
        <v>0</v>
      </c>
    </row>
    <row r="9" spans="1:19" ht="31.5" customHeight="1">
      <c r="A9" s="23" t="s">
        <v>82</v>
      </c>
      <c r="B9" s="23" t="s">
        <v>83</v>
      </c>
      <c r="C9" s="23" t="s">
        <v>84</v>
      </c>
      <c r="D9" s="23" t="s">
        <v>85</v>
      </c>
      <c r="E9" s="38" t="s">
        <v>86</v>
      </c>
      <c r="F9" s="22">
        <v>4047417</v>
      </c>
      <c r="G9" s="22">
        <f>SUM(H9:J9)</f>
        <v>4047417</v>
      </c>
      <c r="H9" s="22">
        <v>1802738</v>
      </c>
      <c r="I9" s="40">
        <v>766000</v>
      </c>
      <c r="J9" s="40">
        <v>1478679</v>
      </c>
      <c r="K9" s="40"/>
      <c r="L9" s="40"/>
      <c r="M9" s="40">
        <v>0</v>
      </c>
      <c r="N9" s="40"/>
      <c r="O9" s="40">
        <v>0</v>
      </c>
      <c r="P9" s="40">
        <v>0</v>
      </c>
      <c r="Q9" s="40">
        <v>0</v>
      </c>
      <c r="R9" s="40">
        <v>0</v>
      </c>
      <c r="S9" s="22">
        <v>0</v>
      </c>
    </row>
    <row r="10" spans="1:19" ht="33" customHeight="1">
      <c r="A10" s="23" t="s">
        <v>82</v>
      </c>
      <c r="B10" s="23" t="s">
        <v>83</v>
      </c>
      <c r="C10" s="23" t="s">
        <v>83</v>
      </c>
      <c r="D10" s="23" t="s">
        <v>85</v>
      </c>
      <c r="E10" s="38" t="s">
        <v>131</v>
      </c>
      <c r="F10" s="22">
        <v>2070000</v>
      </c>
      <c r="G10" s="22"/>
      <c r="H10" s="22"/>
      <c r="I10" s="40"/>
      <c r="J10" s="40"/>
      <c r="K10" s="40">
        <f>L10</f>
        <v>2070000</v>
      </c>
      <c r="L10" s="40">
        <v>2070000</v>
      </c>
      <c r="M10" s="40">
        <v>0</v>
      </c>
      <c r="N10" s="40"/>
      <c r="O10" s="40">
        <v>0</v>
      </c>
      <c r="P10" s="40">
        <v>0</v>
      </c>
      <c r="Q10" s="40">
        <v>0</v>
      </c>
      <c r="R10" s="40">
        <v>0</v>
      </c>
      <c r="S10" s="22">
        <v>0</v>
      </c>
    </row>
    <row r="11" spans="1:19" ht="24.75" customHeight="1">
      <c r="A11" s="23"/>
      <c r="B11" s="23"/>
      <c r="C11" s="23"/>
      <c r="D11" s="23"/>
      <c r="E11" s="38"/>
      <c r="F11" s="22"/>
      <c r="G11" s="22"/>
      <c r="H11" s="22"/>
      <c r="I11" s="40"/>
      <c r="J11" s="40"/>
      <c r="K11" s="40"/>
      <c r="L11" s="40"/>
      <c r="M11" s="40">
        <v>0</v>
      </c>
      <c r="N11" s="40"/>
      <c r="O11" s="40">
        <v>0</v>
      </c>
      <c r="P11" s="40">
        <v>0</v>
      </c>
      <c r="Q11" s="40">
        <v>0</v>
      </c>
      <c r="R11" s="40">
        <v>0</v>
      </c>
      <c r="S11" s="22">
        <v>0</v>
      </c>
    </row>
    <row r="12" ht="21" customHeight="1">
      <c r="D12" s="74"/>
    </row>
    <row r="13" ht="21" customHeight="1">
      <c r="D13" s="74"/>
    </row>
    <row r="14" ht="21" customHeight="1">
      <c r="D14" s="74"/>
    </row>
  </sheetData>
  <sheetProtection/>
  <mergeCells count="10">
    <mergeCell ref="A2:S2"/>
    <mergeCell ref="G4:J4"/>
    <mergeCell ref="K4:O4"/>
    <mergeCell ref="D4:D5"/>
    <mergeCell ref="E4:E5"/>
    <mergeCell ref="F4:F5"/>
    <mergeCell ref="P4:P5"/>
    <mergeCell ref="Q4:Q5"/>
    <mergeCell ref="R4:R5"/>
    <mergeCell ref="S4:S5"/>
  </mergeCells>
  <printOptions horizontalCentered="1"/>
  <pageMargins left="0.03937007874015748" right="0.03937007874015748" top="0.7480314960629921" bottom="0.7480314960629921" header="0.31496062992125984" footer="0.31496062992125984"/>
  <pageSetup horizontalDpi="1200" verticalDpi="12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zoomScalePageLayoutView="0" workbookViewId="0" topLeftCell="A1">
      <selection activeCell="P7" sqref="P7"/>
    </sheetView>
  </sheetViews>
  <sheetFormatPr defaultColWidth="10.66015625" defaultRowHeight="24.75" customHeight="1"/>
  <cols>
    <col min="1" max="1" width="9.33203125" style="48" customWidth="1"/>
    <col min="2" max="2" width="31.33203125" style="49" customWidth="1"/>
    <col min="3" max="3" width="18.83203125" style="50" customWidth="1"/>
    <col min="4" max="4" width="18.66015625" style="50" customWidth="1"/>
    <col min="5" max="5" width="39.33203125" style="50" customWidth="1"/>
    <col min="6" max="6" width="16.83203125" style="50" customWidth="1"/>
    <col min="7" max="7" width="12.16015625" style="50" customWidth="1"/>
    <col min="8" max="8" width="13" style="50" customWidth="1"/>
    <col min="9" max="9" width="13.16015625" style="50" customWidth="1"/>
    <col min="10" max="10" width="11" style="50" customWidth="1"/>
    <col min="11" max="11" width="13" style="50" customWidth="1"/>
    <col min="12" max="12" width="13.33203125" style="50" customWidth="1"/>
    <col min="13" max="13" width="13.33203125" style="51" customWidth="1"/>
    <col min="14" max="255" width="14.5" style="51" customWidth="1"/>
    <col min="256" max="16384" width="10.66015625" style="8" customWidth="1"/>
  </cols>
  <sheetData>
    <row r="1" spans="1:13" s="46" customFormat="1" ht="25.5" customHeight="1">
      <c r="A1" s="52"/>
      <c r="B1" s="49"/>
      <c r="C1" s="53"/>
      <c r="D1" s="53"/>
      <c r="E1" s="53"/>
      <c r="F1" s="53"/>
      <c r="G1" s="53"/>
      <c r="H1" s="53"/>
      <c r="I1" s="53"/>
      <c r="K1" s="53"/>
      <c r="L1" s="53"/>
      <c r="M1" s="53"/>
    </row>
    <row r="2" spans="1:13" s="47" customFormat="1" ht="25.5" customHeight="1">
      <c r="A2" s="52"/>
      <c r="B2" s="141" t="s">
        <v>88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s="46" customFormat="1" ht="25.5" customHeight="1">
      <c r="A3" s="54" t="s">
        <v>37</v>
      </c>
      <c r="C3" s="50"/>
      <c r="D3" s="50"/>
      <c r="E3" s="50"/>
      <c r="F3" s="50"/>
      <c r="G3" s="50"/>
      <c r="H3" s="50"/>
      <c r="I3" s="50"/>
      <c r="K3" s="50"/>
      <c r="L3" s="50"/>
      <c r="M3" s="62" t="s">
        <v>38</v>
      </c>
    </row>
    <row r="4" spans="1:13" ht="46.5" customHeight="1">
      <c r="A4" s="55" t="s">
        <v>89</v>
      </c>
      <c r="B4" s="33" t="s">
        <v>90</v>
      </c>
      <c r="C4" s="56" t="s">
        <v>91</v>
      </c>
      <c r="D4" s="56" t="s">
        <v>92</v>
      </c>
      <c r="E4" s="56" t="s">
        <v>93</v>
      </c>
      <c r="F4" s="56" t="s">
        <v>44</v>
      </c>
      <c r="G4" s="56" t="s">
        <v>45</v>
      </c>
      <c r="H4" s="56" t="s">
        <v>46</v>
      </c>
      <c r="I4" s="56" t="s">
        <v>47</v>
      </c>
      <c r="J4" s="56" t="s">
        <v>48</v>
      </c>
      <c r="K4" s="56" t="s">
        <v>49</v>
      </c>
      <c r="L4" s="56" t="s">
        <v>50</v>
      </c>
      <c r="M4" s="33" t="s">
        <v>51</v>
      </c>
    </row>
    <row r="5" spans="1:13" ht="25.5" customHeight="1">
      <c r="A5" s="57"/>
      <c r="B5" s="33" t="s">
        <v>54</v>
      </c>
      <c r="C5" s="32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</row>
    <row r="6" spans="1:13" ht="25.5" customHeight="1">
      <c r="A6" s="57"/>
      <c r="B6" s="126" t="s">
        <v>41</v>
      </c>
      <c r="C6" s="22">
        <f>C7+C12+C17</f>
        <v>4047417</v>
      </c>
      <c r="D6" s="22">
        <v>4047417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</row>
    <row r="7" spans="1:13" ht="25.5" customHeight="1">
      <c r="A7" s="57">
        <v>301</v>
      </c>
      <c r="B7" s="126" t="s">
        <v>73</v>
      </c>
      <c r="C7" s="22">
        <f>SUM(C8:C11)</f>
        <v>1802738</v>
      </c>
      <c r="D7" s="22">
        <v>1802738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</row>
    <row r="8" spans="1:13" ht="25.5" customHeight="1">
      <c r="A8" s="57">
        <v>30101</v>
      </c>
      <c r="B8" s="126" t="s">
        <v>94</v>
      </c>
      <c r="C8" s="22">
        <v>481008</v>
      </c>
      <c r="D8" s="40">
        <v>481008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22">
        <v>0</v>
      </c>
    </row>
    <row r="9" spans="1:13" ht="25.5" customHeight="1">
      <c r="A9" s="57">
        <v>30102</v>
      </c>
      <c r="B9" s="126" t="s">
        <v>95</v>
      </c>
      <c r="C9" s="22">
        <v>607476</v>
      </c>
      <c r="D9" s="40">
        <v>607476</v>
      </c>
      <c r="E9" s="40"/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22">
        <v>0</v>
      </c>
    </row>
    <row r="10" spans="1:13" ht="25.5" customHeight="1">
      <c r="A10" s="57">
        <v>30104</v>
      </c>
      <c r="B10" s="126" t="s">
        <v>96</v>
      </c>
      <c r="C10" s="22">
        <v>262143</v>
      </c>
      <c r="D10" s="40">
        <v>262143</v>
      </c>
      <c r="E10" s="58"/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22">
        <v>0</v>
      </c>
    </row>
    <row r="11" spans="1:13" ht="25.5" customHeight="1">
      <c r="A11" s="57">
        <v>30199</v>
      </c>
      <c r="B11" s="126" t="s">
        <v>97</v>
      </c>
      <c r="C11" s="22">
        <v>452111</v>
      </c>
      <c r="D11" s="40">
        <v>452111</v>
      </c>
      <c r="E11" s="58"/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22">
        <v>0</v>
      </c>
    </row>
    <row r="12" spans="1:13" ht="25.5" customHeight="1">
      <c r="A12" s="57">
        <v>303</v>
      </c>
      <c r="B12" s="126" t="s">
        <v>75</v>
      </c>
      <c r="C12" s="22">
        <f>SUM(C13:C16)</f>
        <v>1478679</v>
      </c>
      <c r="D12" s="40">
        <v>1478679</v>
      </c>
      <c r="E12" s="58"/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22">
        <v>0</v>
      </c>
    </row>
    <row r="13" spans="1:13" ht="25.5" customHeight="1">
      <c r="A13" s="57">
        <v>30302</v>
      </c>
      <c r="B13" s="126" t="s">
        <v>98</v>
      </c>
      <c r="C13" s="22">
        <v>857802</v>
      </c>
      <c r="D13" s="40">
        <v>857802</v>
      </c>
      <c r="E13" s="58"/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22">
        <v>0</v>
      </c>
    </row>
    <row r="14" spans="1:13" ht="25.5" customHeight="1">
      <c r="A14" s="57">
        <v>30305</v>
      </c>
      <c r="B14" s="126" t="s">
        <v>99</v>
      </c>
      <c r="C14" s="22">
        <f>216000+65985+9621</f>
        <v>291606</v>
      </c>
      <c r="D14" s="59">
        <v>291606</v>
      </c>
      <c r="E14" s="60"/>
      <c r="F14" s="59"/>
      <c r="G14" s="59"/>
      <c r="H14" s="59"/>
      <c r="I14" s="59"/>
      <c r="J14" s="59"/>
      <c r="K14" s="59"/>
      <c r="L14" s="59"/>
      <c r="M14" s="63"/>
    </row>
    <row r="15" spans="1:13" ht="25.5" customHeight="1">
      <c r="A15" s="57">
        <v>30311</v>
      </c>
      <c r="B15" s="126" t="s">
        <v>100</v>
      </c>
      <c r="C15" s="22">
        <v>226499</v>
      </c>
      <c r="D15" s="59">
        <v>226499</v>
      </c>
      <c r="E15" s="59"/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63">
        <v>0</v>
      </c>
    </row>
    <row r="16" spans="1:13" ht="24.75" customHeight="1">
      <c r="A16" s="57">
        <v>30399</v>
      </c>
      <c r="B16" s="126" t="s">
        <v>130</v>
      </c>
      <c r="C16" s="22">
        <v>102772</v>
      </c>
      <c r="D16" s="61">
        <v>102772</v>
      </c>
      <c r="E16" s="61"/>
      <c r="F16" s="61"/>
      <c r="G16" s="61"/>
      <c r="H16" s="61"/>
      <c r="I16" s="61"/>
      <c r="J16" s="61"/>
      <c r="K16" s="61"/>
      <c r="L16" s="61"/>
      <c r="M16" s="64"/>
    </row>
    <row r="17" spans="1:13" ht="24.75" customHeight="1">
      <c r="A17" s="57">
        <v>302</v>
      </c>
      <c r="B17" s="126" t="s">
        <v>74</v>
      </c>
      <c r="C17" s="22">
        <f>C18+C19+C20+C21</f>
        <v>766000</v>
      </c>
      <c r="D17" s="22">
        <v>766000</v>
      </c>
      <c r="E17" s="61"/>
      <c r="F17" s="61"/>
      <c r="G17" s="61"/>
      <c r="H17" s="61"/>
      <c r="I17" s="61"/>
      <c r="J17" s="61"/>
      <c r="K17" s="61"/>
      <c r="L17" s="61"/>
      <c r="M17" s="64"/>
    </row>
    <row r="18" spans="1:13" ht="24.75" customHeight="1">
      <c r="A18" s="57">
        <v>30201</v>
      </c>
      <c r="B18" s="126" t="s">
        <v>101</v>
      </c>
      <c r="C18" s="22">
        <v>288000</v>
      </c>
      <c r="D18" s="22">
        <v>288000</v>
      </c>
      <c r="E18" s="61"/>
      <c r="F18" s="61"/>
      <c r="G18" s="61"/>
      <c r="H18" s="61"/>
      <c r="I18" s="61"/>
      <c r="J18" s="61"/>
      <c r="K18" s="61"/>
      <c r="L18" s="61"/>
      <c r="M18" s="64"/>
    </row>
    <row r="19" spans="1:13" ht="24.75" customHeight="1">
      <c r="A19" s="57">
        <v>30217</v>
      </c>
      <c r="B19" s="126" t="s">
        <v>102</v>
      </c>
      <c r="C19" s="22">
        <v>54000</v>
      </c>
      <c r="D19" s="22">
        <v>54000</v>
      </c>
      <c r="E19" s="61"/>
      <c r="F19" s="61"/>
      <c r="G19" s="61"/>
      <c r="H19" s="61"/>
      <c r="I19" s="61"/>
      <c r="J19" s="61"/>
      <c r="K19" s="61"/>
      <c r="L19" s="61"/>
      <c r="M19" s="64"/>
    </row>
    <row r="20" spans="1:13" ht="24.75" customHeight="1">
      <c r="A20" s="57">
        <v>30231</v>
      </c>
      <c r="B20" s="126" t="s">
        <v>128</v>
      </c>
      <c r="C20" s="22">
        <v>408000</v>
      </c>
      <c r="D20" s="22">
        <v>408000</v>
      </c>
      <c r="E20" s="61"/>
      <c r="F20" s="61"/>
      <c r="G20" s="61"/>
      <c r="H20" s="61"/>
      <c r="I20" s="61"/>
      <c r="J20" s="61"/>
      <c r="K20" s="61"/>
      <c r="L20" s="61"/>
      <c r="M20" s="64"/>
    </row>
    <row r="21" spans="1:13" ht="24.75" customHeight="1">
      <c r="A21" s="57">
        <v>30299</v>
      </c>
      <c r="B21" s="126" t="s">
        <v>129</v>
      </c>
      <c r="C21" s="22">
        <v>16000</v>
      </c>
      <c r="D21" s="22">
        <v>16000</v>
      </c>
      <c r="E21" s="61"/>
      <c r="F21" s="61"/>
      <c r="G21" s="61"/>
      <c r="H21" s="61"/>
      <c r="I21" s="61"/>
      <c r="J21" s="61"/>
      <c r="K21" s="61"/>
      <c r="L21" s="61"/>
      <c r="M21" s="64"/>
    </row>
  </sheetData>
  <sheetProtection/>
  <mergeCells count="1">
    <mergeCell ref="B2:M2"/>
  </mergeCells>
  <printOptions horizont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zoomScalePageLayoutView="0" workbookViewId="0" topLeftCell="A1">
      <selection activeCell="F19" sqref="F19"/>
    </sheetView>
  </sheetViews>
  <sheetFormatPr defaultColWidth="9.16015625" defaultRowHeight="16.5" customHeight="1"/>
  <cols>
    <col min="1" max="1" width="5.5" style="3" customWidth="1"/>
    <col min="2" max="3" width="5.5" style="4" customWidth="1"/>
    <col min="4" max="4" width="30.5" style="7" customWidth="1"/>
    <col min="5" max="5" width="23.33203125" style="7" customWidth="1"/>
    <col min="6" max="7" width="21.16015625" style="28" customWidth="1"/>
    <col min="8" max="8" width="20" style="29" customWidth="1"/>
    <col min="9" max="10" width="19.66015625" style="29" customWidth="1"/>
    <col min="11" max="241" width="9.16015625" style="8" customWidth="1"/>
    <col min="242" max="16384" width="9.16015625" style="8" customWidth="1"/>
  </cols>
  <sheetData>
    <row r="1" ht="24.75" customHeight="1">
      <c r="J1" s="43"/>
    </row>
    <row r="2" spans="1:10" ht="24.75" customHeight="1">
      <c r="A2" s="143" t="s">
        <v>103</v>
      </c>
      <c r="B2" s="143"/>
      <c r="C2" s="143"/>
      <c r="D2" s="135"/>
      <c r="E2" s="135"/>
      <c r="F2" s="135"/>
      <c r="G2" s="143"/>
      <c r="H2" s="135"/>
      <c r="I2" s="135"/>
      <c r="J2" s="135"/>
    </row>
    <row r="3" spans="1:10" ht="24.75" customHeight="1">
      <c r="A3" s="12" t="s">
        <v>37</v>
      </c>
      <c r="B3" s="12"/>
      <c r="C3" s="12"/>
      <c r="D3" s="12"/>
      <c r="E3" s="12"/>
      <c r="F3" s="30"/>
      <c r="G3" s="30"/>
      <c r="H3" s="31"/>
      <c r="I3" s="31"/>
      <c r="J3" s="44" t="s">
        <v>38</v>
      </c>
    </row>
    <row r="4" spans="1:10" s="27" customFormat="1" ht="24.75" customHeight="1">
      <c r="A4" s="136" t="s">
        <v>60</v>
      </c>
      <c r="B4" s="136"/>
      <c r="C4" s="136"/>
      <c r="D4" s="136" t="s">
        <v>104</v>
      </c>
      <c r="E4" s="136" t="s">
        <v>105</v>
      </c>
      <c r="F4" s="136" t="s">
        <v>106</v>
      </c>
      <c r="G4" s="136" t="s">
        <v>89</v>
      </c>
      <c r="H4" s="136" t="s">
        <v>107</v>
      </c>
      <c r="I4" s="136" t="s">
        <v>108</v>
      </c>
      <c r="J4" s="136"/>
    </row>
    <row r="5" spans="1:10" s="27" customFormat="1" ht="26.25" customHeight="1">
      <c r="A5" s="33" t="s">
        <v>69</v>
      </c>
      <c r="B5" s="33" t="s">
        <v>70</v>
      </c>
      <c r="C5" s="33" t="s">
        <v>71</v>
      </c>
      <c r="D5" s="136"/>
      <c r="E5" s="136"/>
      <c r="F5" s="136"/>
      <c r="G5" s="136"/>
      <c r="H5" s="136"/>
      <c r="I5" s="32" t="s">
        <v>92</v>
      </c>
      <c r="J5" s="32" t="s">
        <v>109</v>
      </c>
    </row>
    <row r="6" spans="1:10" ht="24.75" customHeight="1">
      <c r="A6" s="34" t="s">
        <v>54</v>
      </c>
      <c r="B6" s="34" t="s">
        <v>54</v>
      </c>
      <c r="C6" s="34" t="s">
        <v>54</v>
      </c>
      <c r="D6" s="34" t="s">
        <v>54</v>
      </c>
      <c r="E6" s="34" t="s">
        <v>54</v>
      </c>
      <c r="F6" s="34" t="s">
        <v>54</v>
      </c>
      <c r="G6" s="34" t="s">
        <v>54</v>
      </c>
      <c r="H6" s="34">
        <v>1</v>
      </c>
      <c r="I6" s="34">
        <v>3</v>
      </c>
      <c r="J6" s="34">
        <v>4</v>
      </c>
    </row>
    <row r="7" spans="1:10" ht="26.25" customHeight="1">
      <c r="A7" s="23"/>
      <c r="B7" s="35"/>
      <c r="C7" s="36"/>
      <c r="D7" s="37" t="s">
        <v>41</v>
      </c>
      <c r="E7" s="38"/>
      <c r="F7" s="39"/>
      <c r="G7" s="39"/>
      <c r="H7" s="40">
        <f>SUM(H8:H16)</f>
        <v>2070000</v>
      </c>
      <c r="I7" s="40">
        <v>2070000</v>
      </c>
      <c r="J7" s="45">
        <v>0</v>
      </c>
    </row>
    <row r="8" spans="1:10" ht="29.25" customHeight="1">
      <c r="A8" s="35" t="s">
        <v>82</v>
      </c>
      <c r="B8" s="35" t="s">
        <v>83</v>
      </c>
      <c r="C8" s="35" t="s">
        <v>83</v>
      </c>
      <c r="D8" s="37" t="s">
        <v>110</v>
      </c>
      <c r="E8" s="41" t="s">
        <v>132</v>
      </c>
      <c r="F8" s="42" t="s">
        <v>110</v>
      </c>
      <c r="G8" s="39" t="s">
        <v>74</v>
      </c>
      <c r="H8" s="40">
        <v>180000</v>
      </c>
      <c r="I8" s="40">
        <v>180000</v>
      </c>
      <c r="J8" s="45">
        <v>0</v>
      </c>
    </row>
    <row r="9" spans="1:10" ht="26.25" customHeight="1">
      <c r="A9" s="35" t="s">
        <v>82</v>
      </c>
      <c r="B9" s="35" t="s">
        <v>83</v>
      </c>
      <c r="C9" s="35" t="s">
        <v>83</v>
      </c>
      <c r="D9" s="37" t="s">
        <v>111</v>
      </c>
      <c r="E9" s="41" t="s">
        <v>87</v>
      </c>
      <c r="F9" s="42" t="s">
        <v>111</v>
      </c>
      <c r="G9" s="39" t="s">
        <v>74</v>
      </c>
      <c r="H9" s="40">
        <v>650000</v>
      </c>
      <c r="I9" s="40">
        <v>650000</v>
      </c>
      <c r="J9" s="45">
        <v>0</v>
      </c>
    </row>
    <row r="10" spans="1:10" ht="26.25" customHeight="1">
      <c r="A10" s="35" t="s">
        <v>82</v>
      </c>
      <c r="B10" s="35" t="s">
        <v>83</v>
      </c>
      <c r="C10" s="35" t="s">
        <v>83</v>
      </c>
      <c r="D10" s="37" t="s">
        <v>112</v>
      </c>
      <c r="E10" s="41" t="s">
        <v>87</v>
      </c>
      <c r="F10" s="42" t="s">
        <v>112</v>
      </c>
      <c r="G10" s="39" t="s">
        <v>74</v>
      </c>
      <c r="H10" s="40">
        <v>200000</v>
      </c>
      <c r="I10" s="40">
        <v>200000</v>
      </c>
      <c r="J10" s="45">
        <v>0</v>
      </c>
    </row>
    <row r="11" spans="1:10" ht="30" customHeight="1">
      <c r="A11" s="35" t="s">
        <v>82</v>
      </c>
      <c r="B11" s="35" t="s">
        <v>83</v>
      </c>
      <c r="C11" s="35" t="s">
        <v>83</v>
      </c>
      <c r="D11" s="37" t="s">
        <v>113</v>
      </c>
      <c r="E11" s="41" t="s">
        <v>87</v>
      </c>
      <c r="F11" s="42" t="s">
        <v>113</v>
      </c>
      <c r="G11" s="39" t="s">
        <v>74</v>
      </c>
      <c r="H11" s="40">
        <v>250000</v>
      </c>
      <c r="I11" s="40">
        <v>250000</v>
      </c>
      <c r="J11" s="45">
        <v>0</v>
      </c>
    </row>
    <row r="12" spans="1:10" ht="26.25" customHeight="1">
      <c r="A12" s="35" t="s">
        <v>82</v>
      </c>
      <c r="B12" s="35" t="s">
        <v>83</v>
      </c>
      <c r="C12" s="35" t="s">
        <v>114</v>
      </c>
      <c r="D12" s="37" t="s">
        <v>115</v>
      </c>
      <c r="E12" s="41" t="s">
        <v>116</v>
      </c>
      <c r="F12" s="42" t="s">
        <v>115</v>
      </c>
      <c r="G12" s="39" t="s">
        <v>74</v>
      </c>
      <c r="H12" s="40">
        <v>200000</v>
      </c>
      <c r="I12" s="40">
        <v>200000</v>
      </c>
      <c r="J12" s="45">
        <v>0</v>
      </c>
    </row>
    <row r="13" spans="1:10" ht="26.25" customHeight="1">
      <c r="A13" s="35" t="s">
        <v>82</v>
      </c>
      <c r="B13" s="35" t="s">
        <v>83</v>
      </c>
      <c r="C13" s="35" t="s">
        <v>83</v>
      </c>
      <c r="D13" s="37" t="s">
        <v>117</v>
      </c>
      <c r="E13" s="41" t="s">
        <v>87</v>
      </c>
      <c r="F13" s="42" t="s">
        <v>117</v>
      </c>
      <c r="G13" s="39" t="s">
        <v>74</v>
      </c>
      <c r="H13" s="40">
        <v>200000</v>
      </c>
      <c r="I13" s="40">
        <v>200000</v>
      </c>
      <c r="J13" s="45"/>
    </row>
    <row r="14" spans="1:10" ht="32.25" customHeight="1">
      <c r="A14" s="35" t="s">
        <v>82</v>
      </c>
      <c r="B14" s="35" t="s">
        <v>83</v>
      </c>
      <c r="C14" s="35" t="s">
        <v>83</v>
      </c>
      <c r="D14" s="37" t="s">
        <v>118</v>
      </c>
      <c r="E14" s="41" t="s">
        <v>87</v>
      </c>
      <c r="F14" s="42" t="s">
        <v>118</v>
      </c>
      <c r="G14" s="39" t="s">
        <v>74</v>
      </c>
      <c r="H14" s="40">
        <v>50000</v>
      </c>
      <c r="I14" s="40">
        <v>50000</v>
      </c>
      <c r="J14" s="45"/>
    </row>
    <row r="15" spans="1:10" ht="30.75" customHeight="1">
      <c r="A15" s="35" t="s">
        <v>82</v>
      </c>
      <c r="B15" s="35" t="s">
        <v>83</v>
      </c>
      <c r="C15" s="35" t="s">
        <v>83</v>
      </c>
      <c r="D15" s="37" t="s">
        <v>119</v>
      </c>
      <c r="E15" s="41" t="s">
        <v>87</v>
      </c>
      <c r="F15" s="42" t="s">
        <v>119</v>
      </c>
      <c r="G15" s="39" t="s">
        <v>74</v>
      </c>
      <c r="H15" s="40">
        <v>290000</v>
      </c>
      <c r="I15" s="40">
        <v>290000</v>
      </c>
      <c r="J15" s="45"/>
    </row>
    <row r="16" spans="1:10" ht="30.75" customHeight="1">
      <c r="A16" s="35" t="s">
        <v>82</v>
      </c>
      <c r="B16" s="35" t="s">
        <v>83</v>
      </c>
      <c r="C16" s="35" t="s">
        <v>83</v>
      </c>
      <c r="D16" s="37" t="s">
        <v>120</v>
      </c>
      <c r="E16" s="41" t="s">
        <v>87</v>
      </c>
      <c r="F16" s="42" t="s">
        <v>120</v>
      </c>
      <c r="G16" s="39" t="s">
        <v>74</v>
      </c>
      <c r="H16" s="40">
        <v>50000</v>
      </c>
      <c r="I16" s="40">
        <v>50000</v>
      </c>
      <c r="J16" s="45"/>
    </row>
    <row r="17" spans="1:10" ht="26.25" customHeight="1">
      <c r="A17" s="23"/>
      <c r="B17" s="35"/>
      <c r="C17" s="36"/>
      <c r="D17" s="37"/>
      <c r="E17" s="38"/>
      <c r="F17" s="39"/>
      <c r="G17" s="39"/>
      <c r="H17" s="40"/>
      <c r="I17" s="40"/>
      <c r="J17" s="45"/>
    </row>
  </sheetData>
  <sheetProtection/>
  <mergeCells count="8">
    <mergeCell ref="A2:J2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28" right="0.39" top="0.6" bottom="0.47" header="0.39" footer="0.2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11"/>
  <sheetViews>
    <sheetView zoomScalePageLayoutView="0" workbookViewId="0" topLeftCell="A1">
      <selection activeCell="H6" sqref="H6"/>
    </sheetView>
  </sheetViews>
  <sheetFormatPr defaultColWidth="13.5" defaultRowHeight="21" customHeight="1"/>
  <cols>
    <col min="1" max="1" width="4.5" style="3" customWidth="1"/>
    <col min="2" max="2" width="3.83203125" style="3" customWidth="1"/>
    <col min="3" max="3" width="4.33203125" style="4" customWidth="1"/>
    <col min="4" max="4" width="10.5" style="5" customWidth="1"/>
    <col min="5" max="5" width="16.83203125" style="6" customWidth="1"/>
    <col min="6" max="6" width="18.33203125" style="6" customWidth="1"/>
    <col min="7" max="7" width="28.16015625" style="6" customWidth="1"/>
    <col min="8" max="8" width="34.5" style="6" customWidth="1"/>
    <col min="9" max="9" width="30.33203125" style="6" customWidth="1"/>
    <col min="10" max="193" width="13.5" style="7" customWidth="1"/>
    <col min="194" max="16384" width="13.5" style="8" customWidth="1"/>
  </cols>
  <sheetData>
    <row r="1" spans="1:9" ht="21" customHeight="1">
      <c r="A1" s="9"/>
      <c r="B1" s="9"/>
      <c r="C1" s="9"/>
      <c r="D1" s="10"/>
      <c r="E1" s="10"/>
      <c r="F1" s="10"/>
      <c r="G1" s="10"/>
      <c r="H1" s="10"/>
      <c r="I1" s="10"/>
    </row>
    <row r="2" spans="1:9" ht="21" customHeight="1">
      <c r="A2" s="144" t="s">
        <v>121</v>
      </c>
      <c r="B2" s="144"/>
      <c r="C2" s="144"/>
      <c r="D2" s="144"/>
      <c r="E2" s="144"/>
      <c r="F2" s="144"/>
      <c r="G2" s="144"/>
      <c r="H2" s="144"/>
      <c r="I2" s="144"/>
    </row>
    <row r="3" spans="1:9" s="1" customFormat="1" ht="21" customHeight="1">
      <c r="A3" s="11" t="s">
        <v>37</v>
      </c>
      <c r="B3" s="11"/>
      <c r="C3" s="11"/>
      <c r="D3" s="12"/>
      <c r="E3" s="13"/>
      <c r="F3" s="10"/>
      <c r="G3" s="13"/>
      <c r="H3" s="13"/>
      <c r="I3" s="25" t="s">
        <v>38</v>
      </c>
    </row>
    <row r="4" spans="1:9" s="1" customFormat="1" ht="31.5" customHeight="1">
      <c r="A4" s="14" t="s">
        <v>60</v>
      </c>
      <c r="B4" s="14"/>
      <c r="C4" s="15"/>
      <c r="D4" s="133" t="s">
        <v>39</v>
      </c>
      <c r="E4" s="145" t="s">
        <v>122</v>
      </c>
      <c r="F4" s="145"/>
      <c r="G4" s="145"/>
      <c r="H4" s="145"/>
      <c r="I4" s="145"/>
    </row>
    <row r="5" spans="1:9" ht="36" customHeight="1">
      <c r="A5" s="17" t="s">
        <v>69</v>
      </c>
      <c r="B5" s="17" t="s">
        <v>70</v>
      </c>
      <c r="C5" s="18" t="s">
        <v>71</v>
      </c>
      <c r="D5" s="133"/>
      <c r="E5" s="16" t="s">
        <v>72</v>
      </c>
      <c r="F5" s="19" t="s">
        <v>123</v>
      </c>
      <c r="G5" s="19" t="s">
        <v>124</v>
      </c>
      <c r="H5" s="19" t="s">
        <v>125</v>
      </c>
      <c r="I5" s="19" t="s">
        <v>126</v>
      </c>
    </row>
    <row r="6" spans="1:9" ht="24.75" customHeight="1">
      <c r="A6" s="20" t="s">
        <v>54</v>
      </c>
      <c r="B6" s="20" t="s">
        <v>54</v>
      </c>
      <c r="C6" s="20" t="s">
        <v>54</v>
      </c>
      <c r="D6" s="21" t="s">
        <v>54</v>
      </c>
      <c r="E6" s="22">
        <f>F6+H6</f>
        <v>462000</v>
      </c>
      <c r="F6" s="22">
        <v>54000</v>
      </c>
      <c r="G6" s="22">
        <v>0</v>
      </c>
      <c r="H6" s="22">
        <v>408000</v>
      </c>
      <c r="I6" s="22">
        <v>0</v>
      </c>
    </row>
    <row r="7" spans="1:9" ht="24.75" customHeight="1">
      <c r="A7" s="23" t="s">
        <v>82</v>
      </c>
      <c r="B7" s="23" t="s">
        <v>83</v>
      </c>
      <c r="C7" s="23" t="s">
        <v>83</v>
      </c>
      <c r="D7" s="23"/>
      <c r="E7" s="22">
        <f>F7+H7</f>
        <v>462000</v>
      </c>
      <c r="F7" s="22">
        <v>54000</v>
      </c>
      <c r="G7" s="22">
        <v>0</v>
      </c>
      <c r="H7" s="22">
        <v>408000</v>
      </c>
      <c r="I7" s="22">
        <v>0</v>
      </c>
    </row>
    <row r="8" spans="1:9" ht="24.75" customHeight="1">
      <c r="A8" s="23"/>
      <c r="B8" s="23"/>
      <c r="C8" s="23"/>
      <c r="D8" s="23"/>
      <c r="E8" s="24"/>
      <c r="F8" s="24"/>
      <c r="G8" s="24"/>
      <c r="H8" s="24"/>
      <c r="I8" s="24"/>
    </row>
    <row r="9" spans="1:9" ht="24.75" customHeight="1">
      <c r="A9" s="23"/>
      <c r="B9" s="23"/>
      <c r="C9" s="23"/>
      <c r="D9" s="23"/>
      <c r="E9" s="24"/>
      <c r="F9" s="24"/>
      <c r="G9" s="24"/>
      <c r="H9" s="24"/>
      <c r="I9" s="24"/>
    </row>
    <row r="10" spans="1:9" ht="24.75" customHeight="1">
      <c r="A10" s="23"/>
      <c r="B10" s="23"/>
      <c r="C10" s="23"/>
      <c r="D10" s="23"/>
      <c r="E10" s="24"/>
      <c r="F10" s="24"/>
      <c r="G10" s="24"/>
      <c r="H10" s="24"/>
      <c r="I10" s="24"/>
    </row>
    <row r="11" spans="1:193" s="2" customFormat="1" ht="67.5" customHeight="1">
      <c r="A11" s="146" t="s">
        <v>127</v>
      </c>
      <c r="B11" s="147"/>
      <c r="C11" s="147"/>
      <c r="D11" s="147"/>
      <c r="E11" s="147"/>
      <c r="F11" s="147"/>
      <c r="G11" s="147"/>
      <c r="H11" s="147"/>
      <c r="I11" s="14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</row>
  </sheetData>
  <sheetProtection/>
  <mergeCells count="4">
    <mergeCell ref="A2:I2"/>
    <mergeCell ref="E4:I4"/>
    <mergeCell ref="A11:I11"/>
    <mergeCell ref="D4:D5"/>
  </mergeCells>
  <printOptions/>
  <pageMargins left="0.53" right="0.29" top="0.82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2016-09-06T08:24:07Z</cp:lastPrinted>
  <dcterms:created xsi:type="dcterms:W3CDTF">2013-10-28T01:09:21Z</dcterms:created>
  <dcterms:modified xsi:type="dcterms:W3CDTF">2016-09-07T07:39:40Z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