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9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'部门支出总表（附件3）'!$A$1:$U$30</definedName>
    <definedName name="_xlnm.Print_Area" localSheetId="6">'一般公共预算“三公”经费支出表（附件7）'!$A$1:$G$7</definedName>
    <definedName name="_xlnm.Print_Area" localSheetId="4">'一般公共预算支出表（附件5）'!$A$1:$U$30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<sst xmlns="http://schemas.openxmlformats.org/spreadsheetml/2006/main" count="503" uniqueCount="297">
  <si>
    <t>公开01表</t>
  </si>
  <si>
    <t>部门收支总表</t>
  </si>
  <si>
    <t>部门:长沙市开福区民政局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</si>
  <si>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</si>
  <si>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</si>
  <si>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</si>
  <si>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</si>
  <si>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</si>
  <si>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</si>
  <si>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</si>
  <si>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</si>
  <si>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</si>
  <si>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</si>
  <si>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</si>
  <si>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</si>
  <si>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</si>
  <si>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</si>
  <si>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</si>
  <si>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</si>
  <si>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</si>
  <si>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</si>
  <si>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</si>
  <si>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</si>
  <si>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</si>
  <si>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</si>
  <si>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</si>
  <si>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</si>
  <si>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</si>
  <si>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</si>
  <si>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</si>
  <si>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</si>
  <si>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</si>
  <si>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</si>
  <si>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</si>
  <si>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</si>
  <si>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</si>
  <si>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部门：长沙市开福区民政局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</si>
  <si>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</si>
  <si>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</si>
  <si>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</si>
  <si>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</si>
  <si>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</si>
  <si>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</si>
  <si>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</si>
  <si>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</si>
  <si>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</si>
  <si>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</si>
  <si>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</si>
  <si>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</si>
  <si>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</si>
  <si>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</si>
  <si>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403001</t>
  </si>
  <si>
    <t>长沙市开福区民政局本级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</si>
  <si>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</si>
  <si>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</si>
  <si>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</si>
  <si>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</si>
  <si>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</si>
  <si>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</si>
  <si>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</si>
  <si>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</si>
  <si>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</si>
  <si>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</si>
  <si>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</si>
  <si>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</si>
  <si>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</si>
  <si>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</si>
  <si>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</si>
  <si>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</si>
  <si>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</si>
  <si>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</si>
  <si>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</si>
  <si>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</si>
  <si>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</si>
  <si>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</si>
  <si>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社会保障和就业支出</t>
  </si>
  <si>
    <t xml:space="preserve">  208</t>
  </si>
  <si>
    <t>02</t>
  </si>
  <si>
    <t xml:space="preserve">  民政管理事务</t>
  </si>
  <si>
    <t xml:space="preserve">    208</t>
  </si>
  <si>
    <t xml:space="preserve">  02</t>
  </si>
  <si>
    <t>01</t>
  </si>
  <si>
    <t xml:space="preserve">    行政运行（民政管理事务）</t>
  </si>
  <si>
    <t xml:space="preserve">    一般行政管理事务（民政管理事务）</t>
  </si>
  <si>
    <t>08</t>
  </si>
  <si>
    <t xml:space="preserve">    基层政权建设和社区治理</t>
  </si>
  <si>
    <t>05</t>
  </si>
  <si>
    <t xml:space="preserve">  行政事业单位养老支出</t>
  </si>
  <si>
    <t xml:space="preserve">  05</t>
  </si>
  <si>
    <t xml:space="preserve">    行政单位离退休</t>
  </si>
  <si>
    <t>07</t>
  </si>
  <si>
    <t xml:space="preserve">  就业补助</t>
  </si>
  <si>
    <t xml:space="preserve">  07</t>
  </si>
  <si>
    <t>99</t>
  </si>
  <si>
    <t xml:space="preserve">    其他就业补助支出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</si>
  <si>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</si>
  <si>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</si>
  <si>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</si>
  <si>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</si>
  <si>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</si>
  <si>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04</t>
  </si>
  <si>
    <t xml:space="preserve">    殡葬</t>
  </si>
  <si>
    <t>11</t>
  </si>
  <si>
    <t xml:space="preserve">  残疾人事业</t>
  </si>
  <si>
    <t xml:space="preserve">  11</t>
  </si>
  <si>
    <t xml:space="preserve">    残疾人生活和护理补贴</t>
  </si>
  <si>
    <t>19</t>
  </si>
  <si>
    <t xml:space="preserve">  最低生活保障</t>
  </si>
  <si>
    <t xml:space="preserve">  19</t>
  </si>
  <si>
    <t xml:space="preserve">    城市最低生活保障金支出</t>
  </si>
  <si>
    <t>20</t>
  </si>
  <si>
    <t xml:space="preserve">  临时救助</t>
  </si>
  <si>
    <t xml:space="preserve">  20</t>
  </si>
  <si>
    <t xml:space="preserve">    临时救助支出</t>
  </si>
  <si>
    <t xml:space="preserve">    流浪乞讨人员救助支出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</si>
  <si>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</si>
  <si>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</si>
  <si>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</si>
  <si>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</si>
  <si>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</si>
  <si>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</si>
  <si>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公开04表</t>
  </si>
  <si>
    <t>财政拨款收支总表</t>
  </si>
  <si>
    <t>部门： 长沙市开福区民政局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</si>
  <si>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</si>
  <si>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</si>
  <si>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</si>
  <si>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</si>
  <si>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</si>
  <si>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</si>
  <si>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</si>
  <si>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</si>
  <si>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</si>
  <si>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</si>
  <si>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</si>
  <si>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</si>
  <si>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</si>
  <si>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</si>
  <si>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</si>
  <si>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</si>
  <si>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</si>
  <si>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</si>
  <si>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</si>
  <si>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</si>
  <si>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</si>
  <si>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</si>
  <si>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</si>
  <si>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</si>
  <si>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</si>
  <si>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</si>
  <si>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</si>
  <si>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</si>
  <si>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</si>
  <si>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</si>
  <si>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</si>
  <si>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</si>
  <si>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</si>
  <si>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</si>
  <si>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</si>
  <si>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</si>
  <si>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</si>
  <si>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</si>
  <si>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</si>
  <si>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</si>
  <si>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</si>
  <si>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</si>
  <si>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</si>
  <si>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</si>
  <si>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</si>
  <si>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</si>
  <si>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</si>
  <si>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</si>
  <si>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</si>
  <si>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</si>
  <si>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</si>
  <si>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</si>
  <si>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</si>
  <si>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</si>
  <si>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</si>
  <si>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</si>
  <si>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</si>
  <si>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</si>
  <si>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</si>
  <si>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</si>
  <si>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</si>
  <si>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</si>
  <si>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</si>
  <si>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</si>
  <si>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</si>
  <si>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</si>
  <si>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</si>
  <si>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</si>
  <si>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</si>
  <si>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</si>
  <si>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</si>
  <si>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</si>
  <si>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</si>
  <si>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</si>
  <si>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</si>
  <si>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</si>
  <si>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</si>
  <si>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</si>
  <si>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</si>
  <si>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</si>
  <si>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</si>
  <si>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</si>
  <si>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</si>
  <si>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</si>
  <si>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</si>
  <si>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</si>
  <si>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</si>
  <si>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</si>
  <si>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</si>
  <si>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</si>
  <si>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</si>
  <si>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</si>
  <si>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</si>
  <si>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</si>
  <si>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</si>
  <si>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</si>
  <si>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</si>
  <si>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</si>
  <si>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</si>
  <si>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</si>
  <si>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</si>
  <si>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</si>
  <si>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</si>
  <si>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</si>
  <si>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</si>
  <si>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</si>
  <si>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</si>
  <si>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</si>
  <si>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</si>
  <si>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</si>
  <si>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</si>
  <si>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</si>
  <si>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</si>
  <si>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</si>
  <si>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</si>
  <si>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</si>
  <si>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</si>
  <si>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</si>
  <si>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</si>
  <si>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</si>
  <si>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</si>
  <si>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</si>
  <si>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</si>
  <si>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</si>
  <si>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</si>
  <si>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</si>
  <si>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</si>
  <si>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</si>
  <si>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</si>
  <si>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</si>
  <si>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</si>
  <si>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</si>
  <si>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</si>
  <si>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</si>
  <si>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</si>
  <si>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</si>
  <si>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</si>
  <si>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</si>
  <si>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</si>
  <si>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</si>
  <si>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</si>
  <si>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</si>
  <si>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</si>
  <si>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</si>
  <si>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</si>
  <si>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</si>
  <si>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</si>
  <si>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</si>
  <si>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开福区财政局</t>
  </si>
  <si>
    <t>业务工作经费</t>
  </si>
  <si>
    <t>持续性</t>
  </si>
  <si>
    <t>区级支出</t>
  </si>
  <si>
    <t>长沙市开福区项目资金管理办法</t>
  </si>
  <si>
    <t>我局内设机构承担区本级各项财政收支管理的责任，负责编制年度区本级预决算草案并组织执行；承担区级资金调度和财政总预算会计工作，汇总编制全区财政总决算；承担财政性农开资金安排与管理，检查项目和资金的执行情况，组织项目竣工验收。</t>
  </si>
  <si>
    <t>充分发挥财政职能，推进财政科学化精细化管理，提高财政资金使用效益，着力支持经济发展方式转变，实现经济发展的协调性、均衡性、包容性。</t>
  </si>
  <si>
    <t>扩大政府采购范围和规模，提高财政监管水平，规范非税收入征收行为，执行国库集中支付，农业综合开发促进农业科技创新、研发、推广和成果转化。</t>
  </si>
  <si>
    <t>按月、季推行各项工作计划。</t>
  </si>
  <si>
    <t>严格执行国家财经法律法规和内部财务财产管理制度，控制和规范管理经费支出，增强经费预算刚性，提高资金使用效益。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</si>
  <si>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</si>
  <si>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</si>
  <si>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</si>
  <si>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</si>
  <si>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</si>
  <si>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</si>
  <si>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</si>
  <si>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</si>
  <si>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</si>
  <si>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</si>
  <si>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</si>
  <si>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</si>
  <si>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</si>
  <si>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综合管理全区财政收支、主管财税政策、实施财政监督、参与对国民经济进行宏观调控，同时根据分工管理行政事业性资产和部分企业国有资产。</t>
  </si>
  <si>
    <t>加强我区财政科学化精细化管理，提高财政资金使用效益，服务我市经济发展方式转变和经济结构调整，支持民生、社保、科教文卫等各项社会事业发展。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</si>
</sst>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21" fillId="3" borderId="0" applyNumberFormat="0" applyBorder="0" applyAlignment="0" applyProtection="0"/>
    <xf numFmtId="0" fontId="32" fillId="2" borderId="1" applyNumberFormat="0" applyAlignment="0" applyProtection="0"/>
    <xf numFmtId="0" fontId="21" fillId="3" borderId="0" applyNumberFormat="0" applyBorder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2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4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/>
    </xf>
    <xf numFmtId="0" fontId="3" fillId="0" borderId="9" xfId="90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90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9" xfId="90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4" fillId="19" borderId="17" xfId="0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8" fillId="2" borderId="0" xfId="29" applyNumberFormat="1" applyFont="1" applyFill="1" applyAlignment="1" applyProtection="1">
      <alignment horizontal="center" vertical="center"/>
      <protection/>
    </xf>
    <xf numFmtId="0" fontId="8" fillId="2" borderId="0" xfId="29" applyNumberFormat="1" applyFont="1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horizontal="right" vertical="center"/>
      <protection/>
    </xf>
    <xf numFmtId="0" fontId="14" fillId="2" borderId="0" xfId="29" applyNumberFormat="1" applyFont="1" applyFill="1" applyAlignment="1" applyProtection="1">
      <alignment horizontal="centerContinuous" vertical="center"/>
      <protection/>
    </xf>
    <xf numFmtId="0" fontId="15" fillId="0" borderId="19" xfId="29" applyFont="1" applyFill="1" applyBorder="1" applyAlignment="1" applyProtection="1">
      <alignment horizontal="left" vertical="center"/>
      <protection/>
    </xf>
    <xf numFmtId="0" fontId="15" fillId="0" borderId="19" xfId="29" applyFill="1" applyBorder="1" applyAlignment="1" applyProtection="1">
      <alignment horizontal="left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vertical="center"/>
      <protection/>
    </xf>
    <xf numFmtId="0" fontId="8" fillId="4" borderId="9" xfId="29" applyNumberFormat="1" applyFont="1" applyFill="1" applyBorder="1" applyAlignment="1" applyProtection="1">
      <alignment horizontal="centerContinuous" vertical="center"/>
      <protection/>
    </xf>
    <xf numFmtId="0" fontId="8" fillId="4" borderId="20" xfId="29" applyNumberFormat="1" applyFont="1" applyFill="1" applyBorder="1" applyAlignment="1" applyProtection="1">
      <alignment horizontal="centerContinuous" vertical="center"/>
      <protection/>
    </xf>
    <xf numFmtId="176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21" xfId="29" applyNumberFormat="1" applyFont="1" applyFill="1" applyBorder="1" applyAlignment="1" applyProtection="1">
      <alignment horizontal="center" vertical="center"/>
      <protection/>
    </xf>
    <xf numFmtId="0" fontId="8" fillId="4" borderId="20" xfId="29" applyNumberFormat="1" applyFont="1" applyFill="1" applyBorder="1" applyAlignment="1" applyProtection="1">
      <alignment horizontal="center" vertical="center" wrapText="1"/>
      <protection/>
    </xf>
    <xf numFmtId="0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20" xfId="29" applyNumberFormat="1" applyFont="1" applyFill="1" applyBorder="1" applyAlignment="1" applyProtection="1">
      <alignment horizontal="center" vertical="center"/>
      <protection/>
    </xf>
    <xf numFmtId="0" fontId="8" fillId="4" borderId="22" xfId="29" applyNumberFormat="1" applyFont="1" applyFill="1" applyBorder="1" applyAlignment="1" applyProtection="1">
      <alignment horizontal="center" vertical="center"/>
      <protection/>
    </xf>
    <xf numFmtId="0" fontId="8" fillId="4" borderId="23" xfId="29" applyNumberFormat="1" applyFont="1" applyFill="1" applyBorder="1" applyAlignment="1" applyProtection="1">
      <alignment horizontal="center" vertical="center"/>
      <protection/>
    </xf>
    <xf numFmtId="0" fontId="8" fillId="4" borderId="24" xfId="29" applyNumberFormat="1" applyFont="1" applyFill="1" applyBorder="1" applyAlignment="1" applyProtection="1">
      <alignment horizontal="center" vertical="center"/>
      <protection/>
    </xf>
    <xf numFmtId="49" fontId="15" fillId="0" borderId="20" xfId="29" applyNumberFormat="1" applyFon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177" fontId="8" fillId="0" borderId="20" xfId="29" applyNumberFormat="1" applyFont="1" applyFill="1" applyBorder="1" applyAlignment="1" applyProtection="1">
      <alignment horizontal="right" vertical="center" wrapText="1"/>
      <protection/>
    </xf>
    <xf numFmtId="177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2" fillId="0" borderId="0" xfId="91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4" fillId="0" borderId="0" xfId="91" applyNumberFormat="1" applyFont="1" applyFill="1" applyBorder="1" applyAlignment="1" applyProtection="1">
      <alignment horizontal="left" vertical="center"/>
      <protection/>
    </xf>
    <xf numFmtId="178" fontId="4" fillId="0" borderId="0" xfId="91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91" applyFont="1" applyBorder="1" applyAlignment="1" applyProtection="1">
      <alignment horizontal="center" vertical="center"/>
      <protection/>
    </xf>
    <xf numFmtId="178" fontId="4" fillId="0" borderId="9" xfId="91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91" applyNumberFormat="1" applyFont="1" applyFill="1" applyBorder="1" applyAlignment="1" applyProtection="1">
      <alignment horizontal="left" vertical="center"/>
      <protection/>
    </xf>
    <xf numFmtId="177" fontId="4" fillId="0" borderId="9" xfId="91" applyNumberFormat="1" applyFont="1" applyFill="1" applyBorder="1" applyAlignment="1" applyProtection="1">
      <alignment horizontal="right" vertical="center" wrapText="1"/>
      <protection/>
    </xf>
    <xf numFmtId="0" fontId="15" fillId="0" borderId="0" xfId="29" applyProtection="1">
      <alignment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horizontal="left" vertical="center"/>
      <protection/>
    </xf>
    <xf numFmtId="0" fontId="15" fillId="0" borderId="0" xfId="29" applyFont="1" applyAlignment="1" applyProtection="1">
      <alignment horizontal="left" vertical="center"/>
      <protection/>
    </xf>
    <xf numFmtId="0" fontId="15" fillId="2" borderId="20" xfId="29" applyFill="1" applyBorder="1" applyAlignment="1" applyProtection="1">
      <alignment horizontal="center" vertical="center" wrapText="1"/>
      <protection/>
    </xf>
    <xf numFmtId="0" fontId="15" fillId="2" borderId="21" xfId="29" applyFill="1" applyBorder="1" applyAlignment="1" applyProtection="1">
      <alignment horizontal="center" vertical="center" wrapText="1"/>
      <protection/>
    </xf>
    <xf numFmtId="0" fontId="15" fillId="2" borderId="25" xfId="29" applyFill="1" applyBorder="1" applyAlignment="1" applyProtection="1">
      <alignment horizontal="center" vertical="center" wrapText="1"/>
      <protection/>
    </xf>
    <xf numFmtId="0" fontId="15" fillId="2" borderId="22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 wrapText="1"/>
      <protection/>
    </xf>
    <xf numFmtId="49" fontId="15" fillId="2" borderId="9" xfId="29" applyNumberFormat="1" applyFill="1" applyBorder="1" applyAlignment="1" applyProtection="1">
      <alignment horizontal="center" vertical="center" wrapText="1"/>
      <protection/>
    </xf>
    <xf numFmtId="0" fontId="15" fillId="2" borderId="24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/>
      <protection/>
    </xf>
    <xf numFmtId="49" fontId="15" fillId="2" borderId="9" xfId="29" applyNumberFormat="1" applyFill="1" applyBorder="1" applyAlignment="1" applyProtection="1">
      <alignment horizontal="center" vertical="center"/>
      <protection/>
    </xf>
    <xf numFmtId="49" fontId="15" fillId="0" borderId="9" xfId="29" applyNumberFormat="1" applyFill="1" applyBorder="1" applyAlignment="1" applyProtection="1">
      <alignment horizontal="left" vertical="center" wrapText="1"/>
      <protection/>
    </xf>
    <xf numFmtId="49" fontId="15" fillId="0" borderId="9" xfId="29" applyNumberFormat="1" applyFont="1" applyFill="1" applyBorder="1" applyAlignment="1" applyProtection="1">
      <alignment horizontal="left" vertical="center" wrapText="1"/>
      <protection/>
    </xf>
    <xf numFmtId="0" fontId="15" fillId="0" borderId="9" xfId="29" applyNumberFormat="1" applyFill="1" applyBorder="1" applyAlignment="1" applyProtection="1">
      <alignment horizontal="left" vertical="center" wrapText="1"/>
      <protection/>
    </xf>
    <xf numFmtId="177" fontId="4" fillId="0" borderId="9" xfId="90" applyNumberFormat="1" applyFont="1" applyFill="1" applyBorder="1" applyAlignment="1" applyProtection="1">
      <alignment horizontal="right" vertical="center" wrapText="1"/>
      <protection/>
    </xf>
    <xf numFmtId="0" fontId="15" fillId="2" borderId="22" xfId="29" applyFont="1" applyFill="1" applyBorder="1" applyAlignment="1" applyProtection="1">
      <alignment horizontal="center" vertical="center" wrapText="1"/>
      <protection/>
    </xf>
    <xf numFmtId="177" fontId="4" fillId="0" borderId="20" xfId="90" applyNumberFormat="1" applyFont="1" applyFill="1" applyBorder="1" applyAlignment="1" applyProtection="1">
      <alignment horizontal="right" vertical="center" wrapText="1"/>
      <protection/>
    </xf>
    <xf numFmtId="177" fontId="8" fillId="0" borderId="15" xfId="29" applyNumberFormat="1" applyFont="1" applyFill="1" applyBorder="1" applyAlignment="1" applyProtection="1">
      <alignment horizontal="right" vertical="center" wrapText="1"/>
      <protection/>
    </xf>
    <xf numFmtId="177" fontId="8" fillId="0" borderId="26" xfId="29" applyNumberFormat="1" applyFont="1" applyFill="1" applyBorder="1" applyAlignment="1" applyProtection="1">
      <alignment horizontal="right" vertical="center" wrapText="1"/>
      <protection/>
    </xf>
    <xf numFmtId="177" fontId="15" fillId="0" borderId="25" xfId="29" applyNumberFormat="1" applyFill="1" applyBorder="1" applyAlignment="1" applyProtection="1">
      <alignment horizontal="right" vertical="center" wrapText="1"/>
      <protection/>
    </xf>
    <xf numFmtId="177" fontId="15" fillId="0" borderId="9" xfId="29" applyNumberFormat="1" applyFill="1" applyBorder="1" applyAlignment="1" applyProtection="1">
      <alignment horizontal="right" vertical="center" wrapText="1"/>
      <protection/>
    </xf>
    <xf numFmtId="0" fontId="15" fillId="0" borderId="0" xfId="29" applyFont="1" applyAlignment="1" applyProtection="1">
      <alignment horizontal="right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5" fillId="0" borderId="0" xfId="29" applyAlignment="1" applyProtection="1">
      <alignment horizontal="center" vertical="center"/>
      <protection/>
    </xf>
    <xf numFmtId="0" fontId="15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 vertical="center"/>
      <protection/>
    </xf>
    <xf numFmtId="0" fontId="14" fillId="0" borderId="0" xfId="81" applyNumberFormat="1" applyFont="1" applyFill="1" applyAlignment="1" applyProtection="1">
      <alignment horizontal="center"/>
      <protection/>
    </xf>
    <xf numFmtId="0" fontId="8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/>
      <protection/>
    </xf>
    <xf numFmtId="1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6" fillId="0" borderId="20" xfId="29" applyNumberFormat="1" applyFont="1" applyFill="1" applyBorder="1" applyAlignment="1" applyProtection="1">
      <alignment horizontal="center" vertical="center" wrapText="1"/>
      <protection/>
    </xf>
    <xf numFmtId="1" fontId="6" fillId="0" borderId="21" xfId="29" applyNumberFormat="1" applyFont="1" applyFill="1" applyBorder="1" applyAlignment="1" applyProtection="1">
      <alignment horizontal="center" vertical="center" wrapText="1"/>
      <protection/>
    </xf>
    <xf numFmtId="1" fontId="6" fillId="0" borderId="25" xfId="29" applyNumberFormat="1" applyFont="1" applyFill="1" applyBorder="1" applyAlignment="1" applyProtection="1">
      <alignment horizontal="center" vertical="center" wrapText="1"/>
      <protection/>
    </xf>
    <xf numFmtId="1" fontId="6" fillId="0" borderId="23" xfId="29" applyNumberFormat="1" applyFont="1" applyFill="1" applyBorder="1" applyAlignment="1" applyProtection="1">
      <alignment horizontal="center" vertical="center" wrapText="1"/>
      <protection/>
    </xf>
    <xf numFmtId="0" fontId="15" fillId="0" borderId="9" xfId="29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8" fillId="0" borderId="9" xfId="29" applyNumberFormat="1" applyFont="1" applyFill="1" applyBorder="1" applyAlignment="1" applyProtection="1">
      <alignment horizontal="left" vertical="center" wrapText="1"/>
      <protection/>
    </xf>
    <xf numFmtId="179" fontId="4" fillId="0" borderId="9" xfId="0" applyNumberFormat="1" applyFont="1" applyFill="1" applyBorder="1" applyAlignment="1">
      <alignment horizontal="right" vertical="center"/>
    </xf>
    <xf numFmtId="0" fontId="15" fillId="0" borderId="9" xfId="29" applyFont="1" applyFill="1" applyBorder="1" applyAlignment="1" applyProtection="1">
      <alignment vertical="center"/>
      <protection/>
    </xf>
    <xf numFmtId="177" fontId="8" fillId="0" borderId="27" xfId="29" applyNumberFormat="1" applyFont="1" applyFill="1" applyBorder="1" applyAlignment="1" applyProtection="1">
      <alignment horizontal="right" vertical="center" wrapText="1"/>
      <protection/>
    </xf>
    <xf numFmtId="177" fontId="8" fillId="0" borderId="28" xfId="29" applyNumberFormat="1" applyFont="1" applyFill="1" applyBorder="1" applyAlignment="1" applyProtection="1">
      <alignment horizontal="right" vertical="center" wrapText="1"/>
      <protection/>
    </xf>
    <xf numFmtId="177" fontId="8" fillId="0" borderId="29" xfId="29" applyNumberFormat="1" applyFont="1" applyFill="1" applyBorder="1" applyAlignment="1" applyProtection="1">
      <alignment horizontal="right" vertical="center" wrapText="1"/>
      <protection/>
    </xf>
    <xf numFmtId="179" fontId="15" fillId="0" borderId="9" xfId="29" applyNumberFormat="1" applyFill="1" applyBorder="1" applyAlignment="1" applyProtection="1">
      <alignment/>
      <protection/>
    </xf>
    <xf numFmtId="1" fontId="8" fillId="0" borderId="9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horizontal="center" vertical="center" wrapText="1"/>
      <protection/>
    </xf>
    <xf numFmtId="179" fontId="8" fillId="0" borderId="24" xfId="29" applyNumberFormat="1" applyFont="1" applyFill="1" applyBorder="1" applyAlignment="1" applyProtection="1">
      <alignment horizontal="right" vertical="center" wrapText="1"/>
      <protection/>
    </xf>
    <xf numFmtId="0" fontId="8" fillId="0" borderId="20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vertical="center"/>
      <protection/>
    </xf>
    <xf numFmtId="179" fontId="8" fillId="0" borderId="22" xfId="29" applyNumberFormat="1" applyFont="1" applyFill="1" applyBorder="1" applyAlignment="1" applyProtection="1">
      <alignment horizontal="right" vertical="center" wrapText="1"/>
      <protection/>
    </xf>
    <xf numFmtId="0" fontId="8" fillId="0" borderId="21" xfId="29" applyNumberFormat="1" applyFont="1" applyFill="1" applyBorder="1" applyAlignment="1" applyProtection="1">
      <alignment vertical="center"/>
      <protection/>
    </xf>
    <xf numFmtId="1" fontId="8" fillId="0" borderId="20" xfId="29" applyNumberFormat="1" applyFont="1" applyFill="1" applyBorder="1" applyAlignment="1" applyProtection="1">
      <alignment horizontal="left" vertical="center" wrapText="1"/>
      <protection/>
    </xf>
    <xf numFmtId="0" fontId="8" fillId="0" borderId="20" xfId="29" applyNumberFormat="1" applyFont="1" applyFill="1" applyBorder="1" applyAlignment="1" applyProtection="1">
      <alignment vertical="center"/>
      <protection/>
    </xf>
    <xf numFmtId="177" fontId="8" fillId="0" borderId="25" xfId="29" applyNumberFormat="1" applyFont="1" applyFill="1" applyBorder="1" applyAlignment="1" applyProtection="1">
      <alignment horizontal="right" vertical="center" wrapText="1"/>
      <protection/>
    </xf>
    <xf numFmtId="1" fontId="8" fillId="0" borderId="22" xfId="29" applyNumberFormat="1" applyFont="1" applyFill="1" applyBorder="1" applyAlignment="1" applyProtection="1">
      <alignment horizontal="center" vertical="center" wrapText="1"/>
      <protection/>
    </xf>
    <xf numFmtId="0" fontId="8" fillId="0" borderId="30" xfId="29" applyNumberFormat="1" applyFont="1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/>
      <protection/>
    </xf>
    <xf numFmtId="177" fontId="15" fillId="0" borderId="9" xfId="29" applyNumberFormat="1" applyFill="1" applyBorder="1" applyAlignment="1" applyProtection="1">
      <alignment/>
      <protection/>
    </xf>
    <xf numFmtId="0" fontId="8" fillId="0" borderId="31" xfId="29" applyNumberFormat="1" applyFont="1" applyFill="1" applyBorder="1" applyAlignment="1" applyProtection="1">
      <alignment vertical="center"/>
      <protection/>
    </xf>
    <xf numFmtId="0" fontId="8" fillId="0" borderId="22" xfId="29" applyFont="1" applyFill="1" applyBorder="1" applyAlignment="1" applyProtection="1">
      <alignment vertical="center"/>
      <protection/>
    </xf>
    <xf numFmtId="0" fontId="8" fillId="0" borderId="9" xfId="29" applyNumberFormat="1" applyFont="1" applyFill="1" applyBorder="1" applyAlignment="1" applyProtection="1">
      <alignment vertical="center"/>
      <protection/>
    </xf>
    <xf numFmtId="0" fontId="19" fillId="0" borderId="20" xfId="29" applyNumberFormat="1" applyFont="1" applyFill="1" applyBorder="1" applyAlignment="1" applyProtection="1">
      <alignment horizontal="center" vertical="center"/>
      <protection/>
    </xf>
    <xf numFmtId="0" fontId="19" fillId="0" borderId="21" xfId="29" applyNumberFormat="1" applyFont="1" applyFill="1" applyBorder="1" applyAlignment="1" applyProtection="1">
      <alignment horizontal="center" vertical="center"/>
      <protection/>
    </xf>
    <xf numFmtId="0" fontId="15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7" fillId="0" borderId="0" xfId="29" applyNumberFormat="1" applyFont="1" applyFill="1" applyAlignment="1" applyProtection="1">
      <alignment horizontal="centerContinuous" vertical="center"/>
      <protection/>
    </xf>
    <xf numFmtId="180" fontId="8" fillId="2" borderId="0" xfId="29" applyNumberFormat="1" applyFont="1" applyFill="1" applyAlignment="1" applyProtection="1">
      <alignment horizontal="right" vertical="center"/>
      <protection/>
    </xf>
    <xf numFmtId="0" fontId="8" fillId="2" borderId="20" xfId="29" applyNumberFormat="1" applyFont="1" applyFill="1" applyBorder="1" applyAlignment="1" applyProtection="1">
      <alignment horizontal="center" vertical="center" wrapText="1"/>
      <protection/>
    </xf>
    <xf numFmtId="0" fontId="8" fillId="2" borderId="20" xfId="29" applyNumberFormat="1" applyFont="1" applyFill="1" applyBorder="1" applyAlignment="1" applyProtection="1">
      <alignment horizontal="centerContinuous" vertical="center"/>
      <protection/>
    </xf>
    <xf numFmtId="0" fontId="8" fillId="2" borderId="32" xfId="29" applyNumberFormat="1" applyFont="1" applyFill="1" applyBorder="1" applyAlignment="1" applyProtection="1">
      <alignment horizontal="centerContinuous" vertical="center"/>
      <protection/>
    </xf>
    <xf numFmtId="0" fontId="8" fillId="2" borderId="25" xfId="29" applyNumberFormat="1" applyFont="1" applyFill="1" applyBorder="1" applyAlignment="1" applyProtection="1">
      <alignment horizontal="center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 wrapText="1"/>
      <protection/>
    </xf>
    <xf numFmtId="0" fontId="8" fillId="2" borderId="33" xfId="29" applyFont="1" applyFill="1" applyBorder="1" applyAlignment="1" applyProtection="1">
      <alignment horizontal="center" vertical="center" wrapText="1"/>
      <protection/>
    </xf>
    <xf numFmtId="0" fontId="8" fillId="2" borderId="34" xfId="29" applyFont="1" applyFill="1" applyBorder="1" applyAlignment="1" applyProtection="1">
      <alignment horizontal="center" vertical="center" wrapText="1"/>
      <protection/>
    </xf>
    <xf numFmtId="0" fontId="8" fillId="2" borderId="23" xfId="29" applyNumberFormat="1" applyFont="1" applyFill="1" applyBorder="1" applyAlignment="1" applyProtection="1">
      <alignment horizontal="center" vertical="center"/>
      <protection/>
    </xf>
    <xf numFmtId="0" fontId="8" fillId="2" borderId="22" xfId="29" applyNumberFormat="1" applyFont="1" applyFill="1" applyBorder="1" applyAlignment="1" applyProtection="1">
      <alignment horizontal="center" vertical="center"/>
      <protection/>
    </xf>
    <xf numFmtId="49" fontId="8" fillId="0" borderId="20" xfId="29" applyNumberFormat="1" applyFont="1" applyFill="1" applyBorder="1" applyAlignment="1" applyProtection="1">
      <alignment horizontal="left" vertical="center" wrapText="1"/>
      <protection/>
    </xf>
    <xf numFmtId="179" fontId="8" fillId="0" borderId="21" xfId="29" applyNumberFormat="1" applyFont="1" applyFill="1" applyBorder="1" applyAlignment="1" applyProtection="1">
      <alignment horizontal="right" vertical="center" wrapText="1"/>
      <protection/>
    </xf>
    <xf numFmtId="4" fontId="8" fillId="0" borderId="20" xfId="29" applyNumberFormat="1" applyFont="1" applyFill="1" applyBorder="1" applyAlignment="1" applyProtection="1">
      <alignment horizontal="right" vertical="center" wrapText="1"/>
      <protection/>
    </xf>
    <xf numFmtId="179" fontId="8" fillId="0" borderId="20" xfId="29" applyNumberFormat="1" applyFont="1" applyFill="1" applyBorder="1" applyAlignment="1" applyProtection="1">
      <alignment horizontal="right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/>
      <protection/>
    </xf>
    <xf numFmtId="179" fontId="8" fillId="0" borderId="25" xfId="29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15" fillId="0" borderId="9" xfId="23" applyNumberFormat="1" applyFont="1" applyFill="1" applyBorder="1" applyAlignment="1" applyProtection="1">
      <alignment horizontal="center" vertical="center"/>
      <protection/>
    </xf>
    <xf numFmtId="0" fontId="15" fillId="2" borderId="22" xfId="23" applyNumberFormat="1" applyFont="1" applyFill="1" applyBorder="1" applyAlignment="1" applyProtection="1">
      <alignment horizontal="center" vertical="center"/>
      <protection/>
    </xf>
    <xf numFmtId="0" fontId="15" fillId="2" borderId="9" xfId="23" applyNumberFormat="1" applyFont="1" applyFill="1" applyBorder="1" applyAlignment="1" applyProtection="1">
      <alignment horizontal="center" vertical="center"/>
      <protection/>
    </xf>
    <xf numFmtId="0" fontId="15" fillId="0" borderId="20" xfId="23" applyNumberFormat="1" applyFont="1" applyFill="1" applyBorder="1" applyAlignment="1" applyProtection="1">
      <alignment horizontal="left" vertical="center"/>
      <protection/>
    </xf>
    <xf numFmtId="179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21" xfId="0" applyFont="1" applyFill="1" applyBorder="1" applyAlignment="1" applyProtection="1">
      <alignment vertical="center"/>
      <protection/>
    </xf>
    <xf numFmtId="179" fontId="15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15" fillId="0" borderId="23" xfId="0" applyNumberFormat="1" applyFont="1" applyFill="1" applyBorder="1" applyAlignment="1" applyProtection="1">
      <alignment horizontal="right" vertical="center" wrapText="1"/>
      <protection/>
    </xf>
    <xf numFmtId="0" fontId="15" fillId="0" borderId="21" xfId="23" applyNumberFormat="1" applyFont="1" applyFill="1" applyBorder="1" applyAlignment="1" applyProtection="1">
      <alignment horizontal="left" vertical="center"/>
      <protection/>
    </xf>
    <xf numFmtId="177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4" fontId="15" fillId="0" borderId="21" xfId="23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15" fillId="0" borderId="9" xfId="23" applyNumberFormat="1" applyFont="1" applyFill="1" applyBorder="1" applyAlignment="1" applyProtection="1">
      <alignment horizontal="left" vertical="center"/>
      <protection/>
    </xf>
    <xf numFmtId="179" fontId="15" fillId="0" borderId="9" xfId="23" applyNumberFormat="1" applyFont="1" applyFill="1" applyBorder="1" applyAlignment="1" applyProtection="1">
      <alignment horizontal="right" vertical="center" wrapText="1"/>
      <protection/>
    </xf>
    <xf numFmtId="179" fontId="15" fillId="0" borderId="22" xfId="23" applyNumberFormat="1" applyFont="1" applyFill="1" applyBorder="1" applyAlignment="1" applyProtection="1">
      <alignment horizontal="right" vertical="center" wrapText="1"/>
      <protection/>
    </xf>
    <xf numFmtId="179" fontId="15" fillId="0" borderId="23" xfId="23" applyNumberFormat="1" applyFont="1" applyFill="1" applyBorder="1" applyAlignment="1" applyProtection="1">
      <alignment horizontal="right" vertical="center" wrapText="1"/>
      <protection/>
    </xf>
    <xf numFmtId="0" fontId="15" fillId="0" borderId="25" xfId="23" applyNumberFormat="1" applyFont="1" applyFill="1" applyBorder="1" applyAlignment="1" applyProtection="1">
      <alignment horizontal="left" vertical="center"/>
      <protection/>
    </xf>
    <xf numFmtId="179" fontId="15" fillId="0" borderId="24" xfId="23" applyNumberFormat="1" applyFont="1" applyFill="1" applyBorder="1" applyAlignment="1" applyProtection="1">
      <alignment horizontal="right" vertical="center" wrapText="1"/>
      <protection/>
    </xf>
    <xf numFmtId="179" fontId="15" fillId="0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4066D6CD6CB401F9646F857BAF5F5AA_2021年项目支出绩效目标表（附件10）" xfId="71"/>
    <cellStyle name="差_13C77CE4267C4503AF41893875D32224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货币 2" xfId="81"/>
    <cellStyle name="差_54066D6CD6CB401F9646F857BAF5F5AA_部门收支总表（附件1）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5">
      <selection activeCell="A1" sqref="A1"/>
    </sheetView>
  </sheetViews>
  <sheetFormatPr defaultColWidth="6.875" defaultRowHeight="18.75" customHeight="1"/>
  <cols>
    <col min="1" max="1" width="37.75390625" style="192" customWidth="1"/>
    <col min="2" max="2" width="17.875" style="192" customWidth="1"/>
    <col min="3" max="3" width="33.50390625" style="192" customWidth="1"/>
    <col min="4" max="4" width="17.375" style="192" customWidth="1"/>
    <col min="5" max="246" width="6.75390625" style="192" customWidth="1"/>
    <col min="247" max="16384" width="6.875" style="193" customWidth="1"/>
  </cols>
  <sheetData>
    <row r="1" spans="1:256" ht="23.25" customHeight="1">
      <c r="A1" s="194"/>
      <c r="B1" s="194"/>
      <c r="C1" s="194"/>
      <c r="D1" s="171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23.25" customHeight="1">
      <c r="A2" s="195" t="s">
        <v>1</v>
      </c>
      <c r="B2" s="195"/>
      <c r="C2" s="195"/>
      <c r="D2" s="195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23.25" customHeight="1">
      <c r="A3" s="196" t="s">
        <v>2</v>
      </c>
      <c r="B3" s="194"/>
      <c r="C3" s="194"/>
      <c r="D3" s="197" t="s">
        <v>3</v>
      </c>
      <c r="IM3" s="223"/>
      <c r="IN3" s="223"/>
      <c r="IO3" s="223"/>
      <c r="IP3" s="223"/>
      <c r="IQ3" s="223"/>
      <c r="IR3" s="223"/>
      <c r="IS3" s="223"/>
      <c r="IT3" s="223"/>
      <c r="IU3" s="223"/>
      <c r="IV3" s="223"/>
    </row>
    <row r="4" spans="1:256" ht="23.25" customHeight="1">
      <c r="A4" s="198" t="s">
        <v>4</v>
      </c>
      <c r="B4" s="198"/>
      <c r="C4" s="198" t="s">
        <v>5</v>
      </c>
      <c r="D4" s="19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23.25" customHeight="1">
      <c r="A5" s="198" t="s">
        <v>6</v>
      </c>
      <c r="B5" s="199" t="s">
        <v>7</v>
      </c>
      <c r="C5" s="200" t="s">
        <v>6</v>
      </c>
      <c r="D5" s="19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s="56" customFormat="1" ht="23.25" customHeight="1">
      <c r="A6" s="201" t="s">
        <v>8</v>
      </c>
      <c r="B6" s="202">
        <v>17781.19</v>
      </c>
      <c r="C6" s="203" t="s">
        <v>9</v>
      </c>
      <c r="D6" s="204">
        <v>1119.1873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</row>
    <row r="7" spans="1:256" s="56" customFormat="1" ht="23.25" customHeight="1">
      <c r="A7" s="201" t="s">
        <v>10</v>
      </c>
      <c r="B7" s="206">
        <v>0</v>
      </c>
      <c r="C7" s="207" t="s">
        <v>11</v>
      </c>
      <c r="D7" s="204">
        <v>953.5134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5"/>
    </row>
    <row r="8" spans="1:256" s="56" customFormat="1" ht="23.25" customHeight="1">
      <c r="A8" s="201" t="s">
        <v>12</v>
      </c>
      <c r="B8" s="204">
        <v>0</v>
      </c>
      <c r="C8" s="207" t="s">
        <v>13</v>
      </c>
      <c r="D8" s="208">
        <v>94.0138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pans="1:256" s="56" customFormat="1" ht="23.25" customHeight="1">
      <c r="A9" s="201" t="s">
        <v>14</v>
      </c>
      <c r="B9" s="204">
        <v>0</v>
      </c>
      <c r="C9" s="207" t="s">
        <v>15</v>
      </c>
      <c r="D9" s="204">
        <v>71.66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pans="1:256" s="56" customFormat="1" ht="23.25" customHeight="1">
      <c r="A10" s="201" t="s">
        <v>16</v>
      </c>
      <c r="B10" s="209">
        <v>0</v>
      </c>
      <c r="C10" s="207" t="s">
        <v>17</v>
      </c>
      <c r="D10" s="204">
        <v>16662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pans="1:256" s="56" customFormat="1" ht="23.25" customHeight="1">
      <c r="A11" s="201" t="s">
        <v>18</v>
      </c>
      <c r="B11" s="210">
        <v>0</v>
      </c>
      <c r="C11" s="211" t="s">
        <v>19</v>
      </c>
      <c r="D11" s="204">
        <v>86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pans="1:256" s="56" customFormat="1" ht="23.25" customHeight="1">
      <c r="A12" s="212"/>
      <c r="B12" s="213"/>
      <c r="C12" s="201" t="s">
        <v>20</v>
      </c>
      <c r="D12" s="204">
        <v>3733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pans="1:256" s="56" customFormat="1" ht="23.25" customHeight="1">
      <c r="A13" s="214"/>
      <c r="B13" s="202"/>
      <c r="C13" s="201" t="s">
        <v>21</v>
      </c>
      <c r="D13" s="204">
        <v>12843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pans="1:256" s="56" customFormat="1" ht="23.25" customHeight="1">
      <c r="A14" s="214"/>
      <c r="B14" s="215"/>
      <c r="C14" s="201" t="s">
        <v>22</v>
      </c>
      <c r="D14" s="202">
        <v>0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pans="1:256" s="56" customFormat="1" ht="23.25" customHeight="1">
      <c r="A15" s="198" t="s">
        <v>23</v>
      </c>
      <c r="B15" s="216">
        <v>17781.19</v>
      </c>
      <c r="C15" s="198" t="s">
        <v>24</v>
      </c>
      <c r="D15" s="217">
        <v>17781.1873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pans="1:256" s="56" customFormat="1" ht="23.25" customHeight="1">
      <c r="A16" s="201" t="s">
        <v>25</v>
      </c>
      <c r="B16" s="204">
        <v>0</v>
      </c>
      <c r="C16" s="207" t="s">
        <v>26</v>
      </c>
      <c r="D16" s="204">
        <v>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spans="1:256" s="56" customFormat="1" ht="23.25" customHeight="1">
      <c r="A17" s="201" t="s">
        <v>27</v>
      </c>
      <c r="B17" s="204">
        <v>0</v>
      </c>
      <c r="C17" s="207" t="s">
        <v>28</v>
      </c>
      <c r="D17" s="204">
        <v>0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spans="1:256" s="56" customFormat="1" ht="23.25" customHeight="1">
      <c r="A18" s="201" t="s">
        <v>29</v>
      </c>
      <c r="B18" s="204">
        <v>0</v>
      </c>
      <c r="C18" s="207" t="s">
        <v>30</v>
      </c>
      <c r="D18" s="202">
        <v>0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spans="1:256" s="56" customFormat="1" ht="23.25" customHeight="1">
      <c r="A19" s="201" t="s">
        <v>31</v>
      </c>
      <c r="B19" s="202">
        <v>0</v>
      </c>
      <c r="C19" s="218"/>
      <c r="D19" s="219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spans="1:256" ht="23.25" customHeight="1">
      <c r="A20" s="214"/>
      <c r="B20" s="220"/>
      <c r="C20" s="214"/>
      <c r="D20" s="215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56" customFormat="1" ht="23.25" customHeight="1">
      <c r="A21" s="198" t="s">
        <v>32</v>
      </c>
      <c r="B21" s="215">
        <v>17781.1873</v>
      </c>
      <c r="C21" s="198" t="s">
        <v>33</v>
      </c>
      <c r="D21" s="215">
        <v>17781.1873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spans="1:256" ht="18.75" customHeight="1">
      <c r="A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ht="18.75" customHeight="1">
      <c r="A23" s="221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18.75" customHeight="1">
      <c r="A24" s="22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zoomScaleSheetLayoutView="100" workbookViewId="0" topLeftCell="A1">
      <selection activeCell="M6" sqref="M6"/>
    </sheetView>
  </sheetViews>
  <sheetFormatPr defaultColWidth="9.00390625" defaultRowHeight="13.5"/>
  <cols>
    <col min="2" max="2" width="12.50390625" style="0" customWidth="1"/>
    <col min="3" max="3" width="17.1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</cols>
  <sheetData>
    <row r="1" spans="1:11" ht="13.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30" t="s">
        <v>259</v>
      </c>
    </row>
    <row r="2" spans="1:11" ht="18.75" customHeight="1">
      <c r="A2" s="12" t="s">
        <v>260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31" t="s">
        <v>37</v>
      </c>
    </row>
    <row r="4" spans="1:11" ht="13.5" customHeight="1">
      <c r="A4" s="14" t="s">
        <v>39</v>
      </c>
      <c r="B4" s="14" t="s">
        <v>261</v>
      </c>
      <c r="C4" s="15" t="s">
        <v>262</v>
      </c>
      <c r="D4" s="14" t="s">
        <v>263</v>
      </c>
      <c r="E4" s="14" t="s">
        <v>264</v>
      </c>
      <c r="F4" s="14" t="s">
        <v>265</v>
      </c>
      <c r="G4" s="14" t="s">
        <v>266</v>
      </c>
      <c r="H4" s="16" t="s">
        <v>267</v>
      </c>
      <c r="I4" s="32"/>
      <c r="J4" s="15" t="s">
        <v>268</v>
      </c>
      <c r="K4" s="15" t="s">
        <v>269</v>
      </c>
    </row>
    <row r="5" spans="1:11" ht="27" customHeight="1">
      <c r="A5" s="17"/>
      <c r="B5" s="17"/>
      <c r="C5" s="18"/>
      <c r="D5" s="17"/>
      <c r="E5" s="17"/>
      <c r="F5" s="17"/>
      <c r="G5" s="17"/>
      <c r="H5" s="16" t="s">
        <v>270</v>
      </c>
      <c r="I5" s="16" t="s">
        <v>271</v>
      </c>
      <c r="J5" s="18"/>
      <c r="K5" s="18"/>
    </row>
    <row r="6" spans="1:11" ht="168" customHeight="1">
      <c r="A6" s="19" t="s">
        <v>272</v>
      </c>
      <c r="B6" s="20" t="s">
        <v>273</v>
      </c>
      <c r="C6" s="21" t="s">
        <v>274</v>
      </c>
      <c r="D6" s="22">
        <v>16662</v>
      </c>
      <c r="E6" s="23" t="s">
        <v>275</v>
      </c>
      <c r="F6" s="24" t="s">
        <v>276</v>
      </c>
      <c r="G6" s="25" t="s">
        <v>277</v>
      </c>
      <c r="H6" s="25" t="s">
        <v>278</v>
      </c>
      <c r="I6" s="25" t="s">
        <v>279</v>
      </c>
      <c r="J6" s="25" t="s">
        <v>280</v>
      </c>
      <c r="K6" s="33" t="s">
        <v>281</v>
      </c>
    </row>
    <row r="7" spans="1:11" ht="13.5" customHeight="1">
      <c r="A7" s="26" t="s">
        <v>40</v>
      </c>
      <c r="B7" s="27"/>
      <c r="C7" s="28"/>
      <c r="D7" s="29">
        <v>16662</v>
      </c>
      <c r="E7" s="29"/>
      <c r="F7" s="29"/>
      <c r="G7" s="29"/>
      <c r="H7" s="29"/>
      <c r="I7" s="29"/>
      <c r="J7" s="29"/>
      <c r="K7" s="29"/>
    </row>
    <row r="8" ht="13.5" customHeight="1"/>
  </sheetData>
  <sheetProtection/>
  <mergeCells count="13">
    <mergeCell ref="A2:K2"/>
    <mergeCell ref="A3:J3"/>
    <mergeCell ref="H4:I4"/>
    <mergeCell ref="A7:C7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A1">
      <selection activeCell="M11" sqref="M11"/>
    </sheetView>
  </sheetViews>
  <sheetFormatPr defaultColWidth="9.00390625" defaultRowHeight="18.75" customHeight="1"/>
  <cols>
    <col min="3" max="3" width="8.5039062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10.00390625" style="0" customWidth="1"/>
    <col min="12" max="12" width="10.25390625" style="0" customWidth="1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282</v>
      </c>
    </row>
    <row r="2" spans="1:12" ht="18.75" customHeight="1">
      <c r="A2" s="2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spans="1:12" ht="18.75" customHeight="1">
      <c r="A4" s="5" t="s">
        <v>39</v>
      </c>
      <c r="B4" s="5" t="s">
        <v>284</v>
      </c>
      <c r="C4" s="5"/>
      <c r="D4" s="5"/>
      <c r="E4" s="5"/>
      <c r="F4" s="5"/>
      <c r="G4" s="5"/>
      <c r="H4" s="5"/>
      <c r="I4" s="5" t="s">
        <v>285</v>
      </c>
      <c r="J4" s="5" t="s">
        <v>286</v>
      </c>
      <c r="K4" s="5" t="s">
        <v>287</v>
      </c>
      <c r="L4" s="5"/>
    </row>
    <row r="5" spans="1:12" ht="18.75" customHeight="1">
      <c r="A5" s="5"/>
      <c r="B5" s="5" t="s">
        <v>263</v>
      </c>
      <c r="C5" s="5" t="s">
        <v>288</v>
      </c>
      <c r="D5" s="5"/>
      <c r="E5" s="5"/>
      <c r="F5" s="5"/>
      <c r="G5" s="5" t="s">
        <v>289</v>
      </c>
      <c r="H5" s="5"/>
      <c r="I5" s="5"/>
      <c r="J5" s="5"/>
      <c r="K5" s="5" t="s">
        <v>290</v>
      </c>
      <c r="L5" s="5" t="s">
        <v>291</v>
      </c>
    </row>
    <row r="6" spans="1:12" ht="57.75" customHeight="1">
      <c r="A6" s="5"/>
      <c r="B6" s="5"/>
      <c r="C6" s="5" t="s">
        <v>126</v>
      </c>
      <c r="D6" s="5" t="s">
        <v>292</v>
      </c>
      <c r="E6" s="5" t="s">
        <v>293</v>
      </c>
      <c r="F6" s="5" t="s">
        <v>294</v>
      </c>
      <c r="G6" s="5" t="s">
        <v>58</v>
      </c>
      <c r="H6" s="5" t="s">
        <v>62</v>
      </c>
      <c r="I6" s="9"/>
      <c r="J6" s="5"/>
      <c r="K6" s="5"/>
      <c r="L6" s="5"/>
    </row>
    <row r="7" spans="1:12" ht="192.75" customHeight="1">
      <c r="A7" s="6" t="s">
        <v>272</v>
      </c>
      <c r="B7" s="7">
        <v>17781.19</v>
      </c>
      <c r="C7" s="7">
        <v>17781.19</v>
      </c>
      <c r="D7" s="6"/>
      <c r="E7" s="6"/>
      <c r="F7" s="6"/>
      <c r="G7" s="7">
        <v>1119.19</v>
      </c>
      <c r="H7" s="7">
        <v>16662</v>
      </c>
      <c r="I7" s="10" t="s">
        <v>295</v>
      </c>
      <c r="J7" s="10" t="s">
        <v>296</v>
      </c>
      <c r="K7" s="10" t="s">
        <v>296</v>
      </c>
      <c r="L7" s="10" t="s">
        <v>296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2"/>
      <c r="B1" s="173"/>
      <c r="C1" s="173"/>
      <c r="D1" s="174"/>
      <c r="E1" s="174"/>
      <c r="F1" s="174"/>
      <c r="G1" s="174"/>
      <c r="H1" s="174"/>
      <c r="I1" s="174"/>
      <c r="J1" s="174"/>
      <c r="K1" s="171" t="s">
        <v>34</v>
      </c>
    </row>
    <row r="2" spans="1:11" ht="18.75" customHeight="1">
      <c r="A2" s="175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7" customHeight="1">
      <c r="A3" s="109" t="s">
        <v>36</v>
      </c>
      <c r="B3" s="109"/>
      <c r="C3" s="136"/>
      <c r="D3" s="176"/>
      <c r="E3" s="176"/>
      <c r="F3" s="176"/>
      <c r="G3" s="176"/>
      <c r="H3" s="176"/>
      <c r="I3" s="176"/>
      <c r="J3" s="176"/>
      <c r="K3" s="176" t="s">
        <v>37</v>
      </c>
    </row>
    <row r="4" spans="1:11" ht="13.5" customHeight="1">
      <c r="A4" s="177" t="s">
        <v>38</v>
      </c>
      <c r="B4" s="177" t="s">
        <v>39</v>
      </c>
      <c r="C4" s="177" t="s">
        <v>40</v>
      </c>
      <c r="D4" s="178" t="s">
        <v>41</v>
      </c>
      <c r="E4" s="179"/>
      <c r="F4" s="180" t="s">
        <v>42</v>
      </c>
      <c r="G4" s="181" t="s">
        <v>43</v>
      </c>
      <c r="H4" s="177" t="s">
        <v>44</v>
      </c>
      <c r="I4" s="177" t="s">
        <v>45</v>
      </c>
      <c r="J4" s="177" t="s">
        <v>46</v>
      </c>
      <c r="K4" s="190" t="s">
        <v>47</v>
      </c>
    </row>
    <row r="5" spans="1:11" ht="34.5" customHeight="1">
      <c r="A5" s="177"/>
      <c r="B5" s="177"/>
      <c r="C5" s="181"/>
      <c r="D5" s="182" t="s">
        <v>48</v>
      </c>
      <c r="E5" s="183" t="s">
        <v>49</v>
      </c>
      <c r="F5" s="180"/>
      <c r="G5" s="181"/>
      <c r="H5" s="177"/>
      <c r="I5" s="177"/>
      <c r="J5" s="177"/>
      <c r="K5" s="190"/>
    </row>
    <row r="6" spans="1:11" ht="21.75" customHeight="1">
      <c r="A6" s="184" t="s">
        <v>50</v>
      </c>
      <c r="B6" s="184" t="s">
        <v>50</v>
      </c>
      <c r="C6" s="184">
        <v>1</v>
      </c>
      <c r="D6" s="185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</row>
    <row r="7" spans="1:11" s="56" customFormat="1" ht="29.25" customHeight="1">
      <c r="A7" s="186" t="s">
        <v>40</v>
      </c>
      <c r="B7" s="76"/>
      <c r="C7" s="187">
        <f aca="true" t="shared" si="0" ref="C7:K7">C8</f>
        <v>17781.1873</v>
      </c>
      <c r="D7" s="164">
        <f t="shared" si="0"/>
        <v>17781.19</v>
      </c>
      <c r="E7" s="187">
        <f t="shared" si="0"/>
        <v>17781.19</v>
      </c>
      <c r="F7" s="188">
        <f t="shared" si="0"/>
        <v>0</v>
      </c>
      <c r="G7" s="189">
        <f t="shared" si="0"/>
        <v>0</v>
      </c>
      <c r="H7" s="189">
        <f t="shared" si="0"/>
        <v>0</v>
      </c>
      <c r="I7" s="189">
        <f t="shared" si="0"/>
        <v>0</v>
      </c>
      <c r="J7" s="144">
        <f t="shared" si="0"/>
        <v>0</v>
      </c>
      <c r="K7" s="191">
        <f t="shared" si="0"/>
        <v>0</v>
      </c>
    </row>
    <row r="8" spans="1:11" ht="29.25" customHeight="1">
      <c r="A8" s="186" t="s">
        <v>51</v>
      </c>
      <c r="B8" s="76" t="s">
        <v>52</v>
      </c>
      <c r="C8" s="187">
        <v>17781.1873</v>
      </c>
      <c r="D8" s="164">
        <v>17781.19</v>
      </c>
      <c r="E8" s="187">
        <v>17781.19</v>
      </c>
      <c r="F8" s="188">
        <v>0</v>
      </c>
      <c r="G8" s="189">
        <v>0</v>
      </c>
      <c r="H8" s="189">
        <v>0</v>
      </c>
      <c r="I8" s="189">
        <v>0</v>
      </c>
      <c r="J8" s="144">
        <v>0</v>
      </c>
      <c r="K8" s="191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Zeros="0" zoomScaleSheetLayoutView="100" workbookViewId="0" topLeftCell="A19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71" t="s">
        <v>53</v>
      </c>
    </row>
    <row r="2" spans="1:17" ht="20.25" customHeight="1">
      <c r="A2" s="107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31"/>
    </row>
    <row r="3" spans="1:17" ht="22.5" customHeight="1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6"/>
      <c r="K3" s="106"/>
      <c r="L3" s="106"/>
      <c r="M3" s="106"/>
      <c r="N3" s="106"/>
      <c r="O3" s="106"/>
      <c r="P3" s="106"/>
      <c r="Q3" s="132" t="s">
        <v>37</v>
      </c>
    </row>
    <row r="4" spans="1:17" ht="39.75" customHeight="1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spans="1:17" ht="25.5" customHeight="1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spans="1:17" ht="18" customHeight="1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pans="1:17" s="56" customFormat="1" ht="30.75" customHeight="1">
      <c r="A7" s="120"/>
      <c r="B7" s="120"/>
      <c r="C7" s="121"/>
      <c r="D7" s="122" t="s">
        <v>40</v>
      </c>
      <c r="E7" s="78">
        <f aca="true" t="shared" si="0" ref="E7:Q7">E8+E28</f>
        <v>17781.1872</v>
      </c>
      <c r="F7" s="78">
        <f t="shared" si="0"/>
        <v>1119.1871999999998</v>
      </c>
      <c r="G7" s="123">
        <f t="shared" si="0"/>
        <v>953.5134</v>
      </c>
      <c r="H7" s="123">
        <f t="shared" si="0"/>
        <v>94.0138</v>
      </c>
      <c r="I7" s="125">
        <f t="shared" si="0"/>
        <v>71.66</v>
      </c>
      <c r="J7" s="78">
        <f t="shared" si="0"/>
        <v>16662</v>
      </c>
      <c r="K7" s="126">
        <f t="shared" si="0"/>
        <v>86</v>
      </c>
      <c r="L7" s="127">
        <f t="shared" si="0"/>
        <v>3733</v>
      </c>
      <c r="M7" s="128">
        <f t="shared" si="0"/>
        <v>12843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spans="1:17" ht="30.75" customHeight="1">
      <c r="A8" s="120" t="s">
        <v>74</v>
      </c>
      <c r="B8" s="120"/>
      <c r="C8" s="121"/>
      <c r="D8" s="122" t="s">
        <v>75</v>
      </c>
      <c r="E8" s="78">
        <f aca="true" t="shared" si="1" ref="E8:Q8">E9+E13+E15+E17+E21+E23+E25</f>
        <v>17711.4322</v>
      </c>
      <c r="F8" s="78">
        <f t="shared" si="1"/>
        <v>1049.4322</v>
      </c>
      <c r="G8" s="123">
        <f t="shared" si="1"/>
        <v>883.7584</v>
      </c>
      <c r="H8" s="123">
        <f t="shared" si="1"/>
        <v>94.0138</v>
      </c>
      <c r="I8" s="125">
        <f t="shared" si="1"/>
        <v>71.66</v>
      </c>
      <c r="J8" s="78">
        <f t="shared" si="1"/>
        <v>16662</v>
      </c>
      <c r="K8" s="126">
        <f t="shared" si="1"/>
        <v>86</v>
      </c>
      <c r="L8" s="127">
        <f t="shared" si="1"/>
        <v>3733</v>
      </c>
      <c r="M8" s="128">
        <f t="shared" si="1"/>
        <v>12843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spans="1:17" ht="30.75" customHeight="1">
      <c r="A9" s="120" t="s">
        <v>76</v>
      </c>
      <c r="B9" s="120" t="s">
        <v>77</v>
      </c>
      <c r="C9" s="121"/>
      <c r="D9" s="122" t="s">
        <v>78</v>
      </c>
      <c r="E9" s="78">
        <f aca="true" t="shared" si="2" ref="E9:Q9">SUM(E10:E12)</f>
        <v>12329.7722</v>
      </c>
      <c r="F9" s="78">
        <f t="shared" si="2"/>
        <v>977.7722</v>
      </c>
      <c r="G9" s="123">
        <f t="shared" si="2"/>
        <v>883.7584</v>
      </c>
      <c r="H9" s="123">
        <f t="shared" si="2"/>
        <v>94.0138</v>
      </c>
      <c r="I9" s="125">
        <f t="shared" si="2"/>
        <v>0</v>
      </c>
      <c r="J9" s="78">
        <f t="shared" si="2"/>
        <v>11352</v>
      </c>
      <c r="K9" s="126">
        <f t="shared" si="2"/>
        <v>86</v>
      </c>
      <c r="L9" s="127">
        <f t="shared" si="2"/>
        <v>343</v>
      </c>
      <c r="M9" s="128">
        <f t="shared" si="2"/>
        <v>10923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spans="1:17" ht="30.75" customHeight="1">
      <c r="A10" s="120" t="s">
        <v>79</v>
      </c>
      <c r="B10" s="120" t="s">
        <v>80</v>
      </c>
      <c r="C10" s="121" t="s">
        <v>81</v>
      </c>
      <c r="D10" s="122" t="s">
        <v>82</v>
      </c>
      <c r="E10" s="78">
        <v>969.1464</v>
      </c>
      <c r="F10" s="78">
        <v>969.1464</v>
      </c>
      <c r="G10" s="123">
        <v>883.7584</v>
      </c>
      <c r="H10" s="123">
        <v>85.388</v>
      </c>
      <c r="I10" s="125">
        <v>0</v>
      </c>
      <c r="J10" s="78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spans="1:17" ht="30.75" customHeight="1">
      <c r="A11" s="120" t="s">
        <v>79</v>
      </c>
      <c r="B11" s="120" t="s">
        <v>80</v>
      </c>
      <c r="C11" s="121" t="s">
        <v>77</v>
      </c>
      <c r="D11" s="122" t="s">
        <v>83</v>
      </c>
      <c r="E11" s="78">
        <v>1057.6258</v>
      </c>
      <c r="F11" s="78">
        <v>8.6258</v>
      </c>
      <c r="G11" s="123">
        <v>0</v>
      </c>
      <c r="H11" s="123">
        <v>8.6258</v>
      </c>
      <c r="I11" s="125">
        <v>0</v>
      </c>
      <c r="J11" s="78">
        <v>1049</v>
      </c>
      <c r="K11" s="126">
        <v>86</v>
      </c>
      <c r="L11" s="127">
        <v>343</v>
      </c>
      <c r="M11" s="128">
        <v>620</v>
      </c>
      <c r="N11" s="129">
        <v>0</v>
      </c>
      <c r="O11" s="129">
        <v>0</v>
      </c>
      <c r="P11" s="129">
        <v>0</v>
      </c>
      <c r="Q11" s="129">
        <v>0</v>
      </c>
    </row>
    <row r="12" spans="1:17" ht="30.75" customHeight="1">
      <c r="A12" s="120" t="s">
        <v>79</v>
      </c>
      <c r="B12" s="120" t="s">
        <v>80</v>
      </c>
      <c r="C12" s="121" t="s">
        <v>84</v>
      </c>
      <c r="D12" s="122" t="s">
        <v>85</v>
      </c>
      <c r="E12" s="78">
        <v>10303</v>
      </c>
      <c r="F12" s="78">
        <v>0</v>
      </c>
      <c r="G12" s="123">
        <v>0</v>
      </c>
      <c r="H12" s="123">
        <v>0</v>
      </c>
      <c r="I12" s="125">
        <v>0</v>
      </c>
      <c r="J12" s="78">
        <v>10303</v>
      </c>
      <c r="K12" s="126">
        <v>0</v>
      </c>
      <c r="L12" s="127">
        <v>0</v>
      </c>
      <c r="M12" s="128">
        <v>10303</v>
      </c>
      <c r="N12" s="129">
        <v>0</v>
      </c>
      <c r="O12" s="129">
        <v>0</v>
      </c>
      <c r="P12" s="129">
        <v>0</v>
      </c>
      <c r="Q12" s="129">
        <v>0</v>
      </c>
    </row>
    <row r="13" spans="1:17" ht="30.75" customHeight="1">
      <c r="A13" s="120" t="s">
        <v>76</v>
      </c>
      <c r="B13" s="120" t="s">
        <v>86</v>
      </c>
      <c r="C13" s="121"/>
      <c r="D13" s="122" t="s">
        <v>87</v>
      </c>
      <c r="E13" s="78">
        <f aca="true" t="shared" si="3" ref="E13:Q13">E14</f>
        <v>156.66</v>
      </c>
      <c r="F13" s="78">
        <f t="shared" si="3"/>
        <v>71.66</v>
      </c>
      <c r="G13" s="123">
        <f t="shared" si="3"/>
        <v>0</v>
      </c>
      <c r="H13" s="123">
        <f t="shared" si="3"/>
        <v>0</v>
      </c>
      <c r="I13" s="125">
        <f t="shared" si="3"/>
        <v>71.66</v>
      </c>
      <c r="J13" s="78">
        <f t="shared" si="3"/>
        <v>85</v>
      </c>
      <c r="K13" s="126">
        <f t="shared" si="3"/>
        <v>0</v>
      </c>
      <c r="L13" s="127">
        <f t="shared" si="3"/>
        <v>85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spans="1:17" ht="30.75" customHeight="1">
      <c r="A14" s="120" t="s">
        <v>79</v>
      </c>
      <c r="B14" s="120" t="s">
        <v>88</v>
      </c>
      <c r="C14" s="121" t="s">
        <v>81</v>
      </c>
      <c r="D14" s="122" t="s">
        <v>89</v>
      </c>
      <c r="E14" s="78">
        <v>156.66</v>
      </c>
      <c r="F14" s="78">
        <v>71.66</v>
      </c>
      <c r="G14" s="123">
        <v>0</v>
      </c>
      <c r="H14" s="123">
        <v>0</v>
      </c>
      <c r="I14" s="125">
        <v>71.66</v>
      </c>
      <c r="J14" s="78">
        <v>85</v>
      </c>
      <c r="K14" s="126">
        <v>0</v>
      </c>
      <c r="L14" s="127">
        <v>85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spans="1:17" ht="30.75" customHeight="1">
      <c r="A15" s="120" t="s">
        <v>76</v>
      </c>
      <c r="B15" s="120" t="s">
        <v>90</v>
      </c>
      <c r="C15" s="121"/>
      <c r="D15" s="122" t="s">
        <v>91</v>
      </c>
      <c r="E15" s="78">
        <f aca="true" t="shared" si="4" ref="E15:Q15">E16</f>
        <v>636</v>
      </c>
      <c r="F15" s="78">
        <f t="shared" si="4"/>
        <v>0</v>
      </c>
      <c r="G15" s="123">
        <f t="shared" si="4"/>
        <v>0</v>
      </c>
      <c r="H15" s="123">
        <f t="shared" si="4"/>
        <v>0</v>
      </c>
      <c r="I15" s="125">
        <f t="shared" si="4"/>
        <v>0</v>
      </c>
      <c r="J15" s="78">
        <f t="shared" si="4"/>
        <v>636</v>
      </c>
      <c r="K15" s="126">
        <f t="shared" si="4"/>
        <v>0</v>
      </c>
      <c r="L15" s="127">
        <f t="shared" si="4"/>
        <v>636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spans="1:17" ht="30.75" customHeight="1">
      <c r="A16" s="120" t="s">
        <v>79</v>
      </c>
      <c r="B16" s="120" t="s">
        <v>92</v>
      </c>
      <c r="C16" s="121" t="s">
        <v>93</v>
      </c>
      <c r="D16" s="122" t="s">
        <v>94</v>
      </c>
      <c r="E16" s="78">
        <v>636</v>
      </c>
      <c r="F16" s="78">
        <v>0</v>
      </c>
      <c r="G16" s="123">
        <v>0</v>
      </c>
      <c r="H16" s="123">
        <v>0</v>
      </c>
      <c r="I16" s="125">
        <v>0</v>
      </c>
      <c r="J16" s="78">
        <v>636</v>
      </c>
      <c r="K16" s="126">
        <v>0</v>
      </c>
      <c r="L16" s="127">
        <v>636</v>
      </c>
      <c r="M16" s="128">
        <v>0</v>
      </c>
      <c r="N16" s="129">
        <v>0</v>
      </c>
      <c r="O16" s="129">
        <v>0</v>
      </c>
      <c r="P16" s="129">
        <v>0</v>
      </c>
      <c r="Q16" s="129">
        <v>0</v>
      </c>
    </row>
    <row r="17" spans="1:17" ht="30.75" customHeight="1">
      <c r="A17" s="120" t="s">
        <v>76</v>
      </c>
      <c r="B17" s="120" t="s">
        <v>95</v>
      </c>
      <c r="C17" s="121"/>
      <c r="D17" s="122" t="s">
        <v>96</v>
      </c>
      <c r="E17" s="78">
        <f aca="true" t="shared" si="5" ref="E17:Q17">SUM(E18:E20)</f>
        <v>2811</v>
      </c>
      <c r="F17" s="78">
        <f t="shared" si="5"/>
        <v>0</v>
      </c>
      <c r="G17" s="123">
        <f t="shared" si="5"/>
        <v>0</v>
      </c>
      <c r="H17" s="123">
        <f t="shared" si="5"/>
        <v>0</v>
      </c>
      <c r="I17" s="125">
        <f t="shared" si="5"/>
        <v>0</v>
      </c>
      <c r="J17" s="78">
        <f t="shared" si="5"/>
        <v>2811</v>
      </c>
      <c r="K17" s="126">
        <f t="shared" si="5"/>
        <v>0</v>
      </c>
      <c r="L17" s="127">
        <f t="shared" si="5"/>
        <v>2131</v>
      </c>
      <c r="M17" s="128">
        <f t="shared" si="5"/>
        <v>680</v>
      </c>
      <c r="N17" s="129">
        <f t="shared" si="5"/>
        <v>0</v>
      </c>
      <c r="O17" s="129">
        <f t="shared" si="5"/>
        <v>0</v>
      </c>
      <c r="P17" s="129">
        <f t="shared" si="5"/>
        <v>0</v>
      </c>
      <c r="Q17" s="129">
        <f t="shared" si="5"/>
        <v>0</v>
      </c>
    </row>
    <row r="18" spans="1:17" ht="30.75" customHeight="1">
      <c r="A18" s="120" t="s">
        <v>79</v>
      </c>
      <c r="B18" s="120" t="s">
        <v>97</v>
      </c>
      <c r="C18" s="121" t="s">
        <v>81</v>
      </c>
      <c r="D18" s="122" t="s">
        <v>98</v>
      </c>
      <c r="E18" s="78">
        <v>136</v>
      </c>
      <c r="F18" s="78">
        <v>0</v>
      </c>
      <c r="G18" s="123">
        <v>0</v>
      </c>
      <c r="H18" s="123">
        <v>0</v>
      </c>
      <c r="I18" s="125">
        <v>0</v>
      </c>
      <c r="J18" s="78">
        <v>136</v>
      </c>
      <c r="K18" s="126">
        <v>0</v>
      </c>
      <c r="L18" s="127">
        <v>136</v>
      </c>
      <c r="M18" s="128">
        <v>0</v>
      </c>
      <c r="N18" s="129">
        <v>0</v>
      </c>
      <c r="O18" s="129">
        <v>0</v>
      </c>
      <c r="P18" s="129">
        <v>0</v>
      </c>
      <c r="Q18" s="129">
        <v>0</v>
      </c>
    </row>
    <row r="19" spans="1:17" ht="30.75" customHeight="1">
      <c r="A19" s="120" t="s">
        <v>79</v>
      </c>
      <c r="B19" s="120" t="s">
        <v>97</v>
      </c>
      <c r="C19" s="121" t="s">
        <v>77</v>
      </c>
      <c r="D19" s="122" t="s">
        <v>99</v>
      </c>
      <c r="E19" s="78">
        <v>2580</v>
      </c>
      <c r="F19" s="78">
        <v>0</v>
      </c>
      <c r="G19" s="123">
        <v>0</v>
      </c>
      <c r="H19" s="123">
        <v>0</v>
      </c>
      <c r="I19" s="125">
        <v>0</v>
      </c>
      <c r="J19" s="78">
        <v>2580</v>
      </c>
      <c r="K19" s="126">
        <v>0</v>
      </c>
      <c r="L19" s="127">
        <v>1900</v>
      </c>
      <c r="M19" s="128">
        <v>680</v>
      </c>
      <c r="N19" s="129">
        <v>0</v>
      </c>
      <c r="O19" s="129">
        <v>0</v>
      </c>
      <c r="P19" s="129">
        <v>0</v>
      </c>
      <c r="Q19" s="129">
        <v>0</v>
      </c>
    </row>
    <row r="20" spans="1:17" ht="30.75" customHeight="1">
      <c r="A20" s="120" t="s">
        <v>79</v>
      </c>
      <c r="B20" s="120" t="s">
        <v>97</v>
      </c>
      <c r="C20" s="121" t="s">
        <v>100</v>
      </c>
      <c r="D20" s="122" t="s">
        <v>101</v>
      </c>
      <c r="E20" s="78">
        <v>95</v>
      </c>
      <c r="F20" s="78">
        <v>0</v>
      </c>
      <c r="G20" s="123">
        <v>0</v>
      </c>
      <c r="H20" s="123">
        <v>0</v>
      </c>
      <c r="I20" s="125">
        <v>0</v>
      </c>
      <c r="J20" s="78">
        <v>95</v>
      </c>
      <c r="K20" s="126">
        <v>0</v>
      </c>
      <c r="L20" s="127">
        <v>95</v>
      </c>
      <c r="M20" s="128">
        <v>0</v>
      </c>
      <c r="N20" s="129">
        <v>0</v>
      </c>
      <c r="O20" s="129">
        <v>0</v>
      </c>
      <c r="P20" s="129">
        <v>0</v>
      </c>
      <c r="Q20" s="129">
        <v>0</v>
      </c>
    </row>
    <row r="21" spans="1:17" ht="30.75" customHeight="1">
      <c r="A21" s="120" t="s">
        <v>76</v>
      </c>
      <c r="B21" s="120" t="s">
        <v>102</v>
      </c>
      <c r="C21" s="121"/>
      <c r="D21" s="122" t="s">
        <v>103</v>
      </c>
      <c r="E21" s="78">
        <f aca="true" t="shared" si="6" ref="E21:Q21">E22</f>
        <v>520</v>
      </c>
      <c r="F21" s="78">
        <f t="shared" si="6"/>
        <v>0</v>
      </c>
      <c r="G21" s="123">
        <f t="shared" si="6"/>
        <v>0</v>
      </c>
      <c r="H21" s="123">
        <f t="shared" si="6"/>
        <v>0</v>
      </c>
      <c r="I21" s="125">
        <f t="shared" si="6"/>
        <v>0</v>
      </c>
      <c r="J21" s="78">
        <f t="shared" si="6"/>
        <v>520</v>
      </c>
      <c r="K21" s="126">
        <f t="shared" si="6"/>
        <v>0</v>
      </c>
      <c r="L21" s="127">
        <f t="shared" si="6"/>
        <v>520</v>
      </c>
      <c r="M21" s="128">
        <f t="shared" si="6"/>
        <v>0</v>
      </c>
      <c r="N21" s="129">
        <f t="shared" si="6"/>
        <v>0</v>
      </c>
      <c r="O21" s="129">
        <f t="shared" si="6"/>
        <v>0</v>
      </c>
      <c r="P21" s="129">
        <f t="shared" si="6"/>
        <v>0</v>
      </c>
      <c r="Q21" s="129">
        <f t="shared" si="6"/>
        <v>0</v>
      </c>
    </row>
    <row r="22" spans="1:17" ht="30.75" customHeight="1">
      <c r="A22" s="120" t="s">
        <v>79</v>
      </c>
      <c r="B22" s="120" t="s">
        <v>104</v>
      </c>
      <c r="C22" s="121" t="s">
        <v>90</v>
      </c>
      <c r="D22" s="122" t="s">
        <v>105</v>
      </c>
      <c r="E22" s="78">
        <v>520</v>
      </c>
      <c r="F22" s="78">
        <v>0</v>
      </c>
      <c r="G22" s="123">
        <v>0</v>
      </c>
      <c r="H22" s="123">
        <v>0</v>
      </c>
      <c r="I22" s="125">
        <v>0</v>
      </c>
      <c r="J22" s="78">
        <v>520</v>
      </c>
      <c r="K22" s="126">
        <v>0</v>
      </c>
      <c r="L22" s="127">
        <v>520</v>
      </c>
      <c r="M22" s="128">
        <v>0</v>
      </c>
      <c r="N22" s="129">
        <v>0</v>
      </c>
      <c r="O22" s="129">
        <v>0</v>
      </c>
      <c r="P22" s="129">
        <v>0</v>
      </c>
      <c r="Q22" s="129">
        <v>0</v>
      </c>
    </row>
    <row r="23" spans="1:17" ht="30.75" customHeight="1">
      <c r="A23" s="120" t="s">
        <v>76</v>
      </c>
      <c r="B23" s="120" t="s">
        <v>106</v>
      </c>
      <c r="C23" s="121"/>
      <c r="D23" s="122" t="s">
        <v>107</v>
      </c>
      <c r="E23" s="78">
        <f aca="true" t="shared" si="7" ref="E23:Q23">E24</f>
        <v>1100</v>
      </c>
      <c r="F23" s="78">
        <f t="shared" si="7"/>
        <v>0</v>
      </c>
      <c r="G23" s="123">
        <f t="shared" si="7"/>
        <v>0</v>
      </c>
      <c r="H23" s="123">
        <f t="shared" si="7"/>
        <v>0</v>
      </c>
      <c r="I23" s="125">
        <f t="shared" si="7"/>
        <v>0</v>
      </c>
      <c r="J23" s="78">
        <f t="shared" si="7"/>
        <v>1100</v>
      </c>
      <c r="K23" s="126">
        <f t="shared" si="7"/>
        <v>0</v>
      </c>
      <c r="L23" s="127">
        <f t="shared" si="7"/>
        <v>0</v>
      </c>
      <c r="M23" s="128">
        <f t="shared" si="7"/>
        <v>1100</v>
      </c>
      <c r="N23" s="129">
        <f t="shared" si="7"/>
        <v>0</v>
      </c>
      <c r="O23" s="129">
        <f t="shared" si="7"/>
        <v>0</v>
      </c>
      <c r="P23" s="129">
        <f t="shared" si="7"/>
        <v>0</v>
      </c>
      <c r="Q23" s="129">
        <f t="shared" si="7"/>
        <v>0</v>
      </c>
    </row>
    <row r="24" spans="1:17" ht="30.75" customHeight="1">
      <c r="A24" s="120" t="s">
        <v>79</v>
      </c>
      <c r="B24" s="120" t="s">
        <v>108</v>
      </c>
      <c r="C24" s="121" t="s">
        <v>81</v>
      </c>
      <c r="D24" s="122" t="s">
        <v>109</v>
      </c>
      <c r="E24" s="78">
        <v>1100</v>
      </c>
      <c r="F24" s="78">
        <v>0</v>
      </c>
      <c r="G24" s="123">
        <v>0</v>
      </c>
      <c r="H24" s="123">
        <v>0</v>
      </c>
      <c r="I24" s="125">
        <v>0</v>
      </c>
      <c r="J24" s="78">
        <v>1100</v>
      </c>
      <c r="K24" s="126">
        <v>0</v>
      </c>
      <c r="L24" s="127">
        <v>0</v>
      </c>
      <c r="M24" s="128">
        <v>1100</v>
      </c>
      <c r="N24" s="129">
        <v>0</v>
      </c>
      <c r="O24" s="129">
        <v>0</v>
      </c>
      <c r="P24" s="129">
        <v>0</v>
      </c>
      <c r="Q24" s="129">
        <v>0</v>
      </c>
    </row>
    <row r="25" spans="1:17" ht="30.75" customHeight="1">
      <c r="A25" s="120" t="s">
        <v>76</v>
      </c>
      <c r="B25" s="120" t="s">
        <v>110</v>
      </c>
      <c r="C25" s="121"/>
      <c r="D25" s="122" t="s">
        <v>111</v>
      </c>
      <c r="E25" s="78">
        <f aca="true" t="shared" si="8" ref="E25:Q25">SUM(E26:E27)</f>
        <v>158</v>
      </c>
      <c r="F25" s="78">
        <f t="shared" si="8"/>
        <v>0</v>
      </c>
      <c r="G25" s="123">
        <f t="shared" si="8"/>
        <v>0</v>
      </c>
      <c r="H25" s="123">
        <f t="shared" si="8"/>
        <v>0</v>
      </c>
      <c r="I25" s="125">
        <f t="shared" si="8"/>
        <v>0</v>
      </c>
      <c r="J25" s="78">
        <f t="shared" si="8"/>
        <v>158</v>
      </c>
      <c r="K25" s="126">
        <f t="shared" si="8"/>
        <v>0</v>
      </c>
      <c r="L25" s="127">
        <f t="shared" si="8"/>
        <v>18</v>
      </c>
      <c r="M25" s="128">
        <f t="shared" si="8"/>
        <v>140</v>
      </c>
      <c r="N25" s="129">
        <f t="shared" si="8"/>
        <v>0</v>
      </c>
      <c r="O25" s="129">
        <f t="shared" si="8"/>
        <v>0</v>
      </c>
      <c r="P25" s="129">
        <f t="shared" si="8"/>
        <v>0</v>
      </c>
      <c r="Q25" s="129">
        <f t="shared" si="8"/>
        <v>0</v>
      </c>
    </row>
    <row r="26" spans="1:17" ht="30.75" customHeight="1">
      <c r="A26" s="120" t="s">
        <v>79</v>
      </c>
      <c r="B26" s="120" t="s">
        <v>112</v>
      </c>
      <c r="C26" s="121" t="s">
        <v>81</v>
      </c>
      <c r="D26" s="122" t="s">
        <v>113</v>
      </c>
      <c r="E26" s="78">
        <v>140</v>
      </c>
      <c r="F26" s="78">
        <v>0</v>
      </c>
      <c r="G26" s="123">
        <v>0</v>
      </c>
      <c r="H26" s="123">
        <v>0</v>
      </c>
      <c r="I26" s="125">
        <v>0</v>
      </c>
      <c r="J26" s="78">
        <v>140</v>
      </c>
      <c r="K26" s="126">
        <v>0</v>
      </c>
      <c r="L26" s="127">
        <v>0</v>
      </c>
      <c r="M26" s="128">
        <v>140</v>
      </c>
      <c r="N26" s="129">
        <v>0</v>
      </c>
      <c r="O26" s="129">
        <v>0</v>
      </c>
      <c r="P26" s="129">
        <v>0</v>
      </c>
      <c r="Q26" s="129">
        <v>0</v>
      </c>
    </row>
    <row r="27" spans="1:17" ht="30.75" customHeight="1">
      <c r="A27" s="120" t="s">
        <v>79</v>
      </c>
      <c r="B27" s="120" t="s">
        <v>112</v>
      </c>
      <c r="C27" s="121" t="s">
        <v>77</v>
      </c>
      <c r="D27" s="122" t="s">
        <v>114</v>
      </c>
      <c r="E27" s="78">
        <v>18</v>
      </c>
      <c r="F27" s="78">
        <v>0</v>
      </c>
      <c r="G27" s="123">
        <v>0</v>
      </c>
      <c r="H27" s="123">
        <v>0</v>
      </c>
      <c r="I27" s="125">
        <v>0</v>
      </c>
      <c r="J27" s="78">
        <v>18</v>
      </c>
      <c r="K27" s="126">
        <v>0</v>
      </c>
      <c r="L27" s="127">
        <v>18</v>
      </c>
      <c r="M27" s="128">
        <v>0</v>
      </c>
      <c r="N27" s="129">
        <v>0</v>
      </c>
      <c r="O27" s="129">
        <v>0</v>
      </c>
      <c r="P27" s="129">
        <v>0</v>
      </c>
      <c r="Q27" s="129">
        <v>0</v>
      </c>
    </row>
    <row r="28" spans="1:17" ht="30.75" customHeight="1">
      <c r="A28" s="120" t="s">
        <v>115</v>
      </c>
      <c r="B28" s="120"/>
      <c r="C28" s="121"/>
      <c r="D28" s="122" t="s">
        <v>116</v>
      </c>
      <c r="E28" s="78">
        <f aca="true" t="shared" si="9" ref="E28:Q29">E29</f>
        <v>69.755</v>
      </c>
      <c r="F28" s="78">
        <f t="shared" si="9"/>
        <v>69.755</v>
      </c>
      <c r="G28" s="123">
        <f t="shared" si="9"/>
        <v>69.755</v>
      </c>
      <c r="H28" s="123">
        <f t="shared" si="9"/>
        <v>0</v>
      </c>
      <c r="I28" s="125">
        <f t="shared" si="9"/>
        <v>0</v>
      </c>
      <c r="J28" s="78">
        <f t="shared" si="9"/>
        <v>0</v>
      </c>
      <c r="K28" s="126">
        <f t="shared" si="9"/>
        <v>0</v>
      </c>
      <c r="L28" s="127">
        <f t="shared" si="9"/>
        <v>0</v>
      </c>
      <c r="M28" s="128">
        <f t="shared" si="9"/>
        <v>0</v>
      </c>
      <c r="N28" s="129">
        <f t="shared" si="9"/>
        <v>0</v>
      </c>
      <c r="O28" s="129">
        <f t="shared" si="9"/>
        <v>0</v>
      </c>
      <c r="P28" s="129">
        <f t="shared" si="9"/>
        <v>0</v>
      </c>
      <c r="Q28" s="129">
        <f t="shared" si="9"/>
        <v>0</v>
      </c>
    </row>
    <row r="29" spans="1:17" ht="30.75" customHeight="1">
      <c r="A29" s="120" t="s">
        <v>117</v>
      </c>
      <c r="B29" s="120" t="s">
        <v>77</v>
      </c>
      <c r="C29" s="121"/>
      <c r="D29" s="122" t="s">
        <v>118</v>
      </c>
      <c r="E29" s="78">
        <f t="shared" si="9"/>
        <v>69.755</v>
      </c>
      <c r="F29" s="78">
        <f t="shared" si="9"/>
        <v>69.755</v>
      </c>
      <c r="G29" s="123">
        <f t="shared" si="9"/>
        <v>69.755</v>
      </c>
      <c r="H29" s="123">
        <f t="shared" si="9"/>
        <v>0</v>
      </c>
      <c r="I29" s="125">
        <f t="shared" si="9"/>
        <v>0</v>
      </c>
      <c r="J29" s="78">
        <f t="shared" si="9"/>
        <v>0</v>
      </c>
      <c r="K29" s="126">
        <f t="shared" si="9"/>
        <v>0</v>
      </c>
      <c r="L29" s="127">
        <f t="shared" si="9"/>
        <v>0</v>
      </c>
      <c r="M29" s="128">
        <f t="shared" si="9"/>
        <v>0</v>
      </c>
      <c r="N29" s="129">
        <f t="shared" si="9"/>
        <v>0</v>
      </c>
      <c r="O29" s="129">
        <f t="shared" si="9"/>
        <v>0</v>
      </c>
      <c r="P29" s="129">
        <f t="shared" si="9"/>
        <v>0</v>
      </c>
      <c r="Q29" s="129">
        <f t="shared" si="9"/>
        <v>0</v>
      </c>
    </row>
    <row r="30" spans="1:17" ht="30.75" customHeight="1">
      <c r="A30" s="120" t="s">
        <v>119</v>
      </c>
      <c r="B30" s="120" t="s">
        <v>80</v>
      </c>
      <c r="C30" s="121" t="s">
        <v>81</v>
      </c>
      <c r="D30" s="122" t="s">
        <v>120</v>
      </c>
      <c r="E30" s="78">
        <v>69.755</v>
      </c>
      <c r="F30" s="78">
        <v>69.755</v>
      </c>
      <c r="G30" s="123">
        <v>69.755</v>
      </c>
      <c r="H30" s="123">
        <v>0</v>
      </c>
      <c r="I30" s="125">
        <v>0</v>
      </c>
      <c r="J30" s="78">
        <v>0</v>
      </c>
      <c r="K30" s="126">
        <v>0</v>
      </c>
      <c r="L30" s="127">
        <v>0</v>
      </c>
      <c r="M30" s="128">
        <v>0</v>
      </c>
      <c r="N30" s="129">
        <v>0</v>
      </c>
      <c r="O30" s="129">
        <v>0</v>
      </c>
      <c r="P30" s="129">
        <v>0</v>
      </c>
      <c r="Q30" s="129">
        <v>0</v>
      </c>
    </row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3"/>
      <c r="B1" s="133"/>
      <c r="C1" s="133"/>
      <c r="D1" s="133"/>
      <c r="E1" s="133"/>
      <c r="F1" s="134" t="s">
        <v>121</v>
      </c>
    </row>
    <row r="2" spans="1:6" ht="20.25" customHeight="1">
      <c r="A2" s="135" t="s">
        <v>122</v>
      </c>
      <c r="B2" s="135"/>
      <c r="C2" s="135"/>
      <c r="D2" s="135"/>
      <c r="E2" s="135"/>
      <c r="F2" s="135"/>
    </row>
    <row r="3" spans="1:6" ht="13.5" customHeight="1">
      <c r="A3" s="136" t="s">
        <v>123</v>
      </c>
      <c r="B3" s="136"/>
      <c r="C3" s="136"/>
      <c r="D3" s="136"/>
      <c r="E3" s="136"/>
      <c r="F3" s="137" t="s">
        <v>37</v>
      </c>
    </row>
    <row r="4" spans="1:6" ht="21.75" customHeight="1">
      <c r="A4" s="138" t="s">
        <v>4</v>
      </c>
      <c r="B4" s="139"/>
      <c r="C4" s="139" t="s">
        <v>5</v>
      </c>
      <c r="D4" s="140"/>
      <c r="E4" s="140"/>
      <c r="F4" s="141"/>
    </row>
    <row r="5" spans="1:6" ht="19.5" customHeight="1">
      <c r="A5" s="138" t="s">
        <v>124</v>
      </c>
      <c r="B5" s="138" t="s">
        <v>125</v>
      </c>
      <c r="C5" s="138" t="s">
        <v>124</v>
      </c>
      <c r="D5" s="138" t="s">
        <v>40</v>
      </c>
      <c r="E5" s="138" t="s">
        <v>126</v>
      </c>
      <c r="F5" s="142" t="s">
        <v>127</v>
      </c>
    </row>
    <row r="6" spans="1:6" s="56" customFormat="1" ht="19.5" customHeight="1">
      <c r="A6" s="143" t="s">
        <v>128</v>
      </c>
      <c r="B6" s="144">
        <v>17781.19</v>
      </c>
      <c r="C6" s="145" t="s">
        <v>129</v>
      </c>
      <c r="D6" s="144">
        <v>17781.19</v>
      </c>
      <c r="E6" s="146">
        <v>17781.19</v>
      </c>
      <c r="F6" s="78">
        <v>0</v>
      </c>
    </row>
    <row r="7" spans="1:6" s="56" customFormat="1" ht="19.5" customHeight="1">
      <c r="A7" s="147" t="s">
        <v>130</v>
      </c>
      <c r="B7" s="144">
        <v>17781.19</v>
      </c>
      <c r="C7" s="145" t="s">
        <v>131</v>
      </c>
      <c r="D7" s="144">
        <v>0</v>
      </c>
      <c r="E7" s="146">
        <v>0</v>
      </c>
      <c r="F7" s="148"/>
    </row>
    <row r="8" spans="1:6" s="56" customFormat="1" ht="19.5" customHeight="1">
      <c r="A8" s="143" t="s">
        <v>132</v>
      </c>
      <c r="B8" s="144"/>
      <c r="C8" s="145" t="s">
        <v>133</v>
      </c>
      <c r="D8" s="144">
        <v>0</v>
      </c>
      <c r="E8" s="146">
        <v>0</v>
      </c>
      <c r="F8" s="149"/>
    </row>
    <row r="9" spans="1:6" s="56" customFormat="1" ht="19.5" customHeight="1">
      <c r="A9" s="143"/>
      <c r="B9" s="144"/>
      <c r="C9" s="145" t="s">
        <v>134</v>
      </c>
      <c r="D9" s="144">
        <v>0</v>
      </c>
      <c r="E9" s="146">
        <v>0</v>
      </c>
      <c r="F9" s="150"/>
    </row>
    <row r="10" spans="1:6" s="56" customFormat="1" ht="19.5" customHeight="1">
      <c r="A10" s="143"/>
      <c r="B10" s="151"/>
      <c r="C10" s="145" t="s">
        <v>135</v>
      </c>
      <c r="D10" s="144">
        <v>0</v>
      </c>
      <c r="E10" s="146">
        <v>0</v>
      </c>
      <c r="F10" s="78"/>
    </row>
    <row r="11" spans="1:6" s="56" customFormat="1" ht="19.5" customHeight="1">
      <c r="A11" s="143"/>
      <c r="B11" s="144"/>
      <c r="C11" s="145" t="s">
        <v>136</v>
      </c>
      <c r="D11" s="144">
        <v>0</v>
      </c>
      <c r="E11" s="146">
        <v>0</v>
      </c>
      <c r="F11" s="148"/>
    </row>
    <row r="12" spans="1:6" s="56" customFormat="1" ht="19.5" customHeight="1">
      <c r="A12" s="143"/>
      <c r="B12" s="144"/>
      <c r="C12" s="145" t="s">
        <v>137</v>
      </c>
      <c r="D12" s="144">
        <v>0</v>
      </c>
      <c r="E12" s="146">
        <v>0</v>
      </c>
      <c r="F12" s="149"/>
    </row>
    <row r="13" spans="1:6" s="56" customFormat="1" ht="19.5" customHeight="1">
      <c r="A13" s="143"/>
      <c r="B13" s="144"/>
      <c r="C13" s="145" t="s">
        <v>138</v>
      </c>
      <c r="D13" s="144">
        <v>0</v>
      </c>
      <c r="E13" s="146">
        <v>0</v>
      </c>
      <c r="F13" s="149"/>
    </row>
    <row r="14" spans="1:6" s="56" customFormat="1" ht="19.5" customHeight="1">
      <c r="A14" s="143"/>
      <c r="B14" s="144"/>
      <c r="C14" s="145" t="s">
        <v>139</v>
      </c>
      <c r="D14" s="144">
        <v>17711.43</v>
      </c>
      <c r="E14" s="144">
        <v>17711.43</v>
      </c>
      <c r="F14" s="149"/>
    </row>
    <row r="15" spans="1:6" s="56" customFormat="1" ht="19.5" customHeight="1">
      <c r="A15" s="152"/>
      <c r="B15" s="144"/>
      <c r="C15" s="145" t="s">
        <v>140</v>
      </c>
      <c r="D15" s="144">
        <v>0</v>
      </c>
      <c r="E15" s="144">
        <v>0</v>
      </c>
      <c r="F15" s="149"/>
    </row>
    <row r="16" spans="1:6" s="56" customFormat="1" ht="19.5" customHeight="1">
      <c r="A16" s="153"/>
      <c r="B16" s="144"/>
      <c r="C16" s="145" t="s">
        <v>141</v>
      </c>
      <c r="D16" s="144">
        <v>0</v>
      </c>
      <c r="E16" s="144">
        <v>0</v>
      </c>
      <c r="F16" s="149"/>
    </row>
    <row r="17" spans="1:6" s="56" customFormat="1" ht="19.5" customHeight="1">
      <c r="A17" s="152"/>
      <c r="B17" s="144"/>
      <c r="C17" s="145" t="s">
        <v>142</v>
      </c>
      <c r="D17" s="144">
        <v>0</v>
      </c>
      <c r="E17" s="144">
        <v>0</v>
      </c>
      <c r="F17" s="149"/>
    </row>
    <row r="18" spans="1:6" s="56" customFormat="1" ht="19.5" customHeight="1">
      <c r="A18" s="143"/>
      <c r="B18" s="154"/>
      <c r="C18" s="155" t="s">
        <v>143</v>
      </c>
      <c r="D18" s="144">
        <v>0</v>
      </c>
      <c r="E18" s="144">
        <v>0</v>
      </c>
      <c r="F18" s="149"/>
    </row>
    <row r="19" spans="1:6" s="56" customFormat="1" ht="19.5" customHeight="1">
      <c r="A19" s="156"/>
      <c r="B19" s="144"/>
      <c r="C19" s="155" t="s">
        <v>144</v>
      </c>
      <c r="D19" s="144">
        <v>0</v>
      </c>
      <c r="E19" s="144">
        <v>0</v>
      </c>
      <c r="F19" s="149"/>
    </row>
    <row r="20" spans="1:6" s="56" customFormat="1" ht="19.5" customHeight="1">
      <c r="A20" s="153"/>
      <c r="B20" s="144"/>
      <c r="C20" s="155" t="s">
        <v>145</v>
      </c>
      <c r="D20" s="144">
        <v>0</v>
      </c>
      <c r="E20" s="144">
        <v>0</v>
      </c>
      <c r="F20" s="149"/>
    </row>
    <row r="21" spans="1:6" s="56" customFormat="1" ht="19.5" customHeight="1">
      <c r="A21" s="152"/>
      <c r="B21" s="157"/>
      <c r="C21" s="158" t="s">
        <v>146</v>
      </c>
      <c r="D21" s="144">
        <v>0</v>
      </c>
      <c r="E21" s="144">
        <v>0</v>
      </c>
      <c r="F21" s="149"/>
    </row>
    <row r="22" spans="1:6" s="56" customFormat="1" ht="19.5" customHeight="1">
      <c r="A22" s="159"/>
      <c r="B22" s="144"/>
      <c r="C22" s="160" t="s">
        <v>147</v>
      </c>
      <c r="D22" s="144">
        <v>0</v>
      </c>
      <c r="E22" s="144">
        <v>0</v>
      </c>
      <c r="F22" s="149"/>
    </row>
    <row r="23" spans="1:6" s="56" customFormat="1" ht="19.5" customHeight="1">
      <c r="A23" s="152"/>
      <c r="B23" s="154"/>
      <c r="C23" s="160" t="s">
        <v>148</v>
      </c>
      <c r="D23" s="144">
        <v>0</v>
      </c>
      <c r="E23" s="144">
        <v>0</v>
      </c>
      <c r="F23" s="161"/>
    </row>
    <row r="24" spans="1:6" s="56" customFormat="1" ht="19.5" customHeight="1">
      <c r="A24" s="153"/>
      <c r="B24" s="144"/>
      <c r="C24" s="160" t="s">
        <v>149</v>
      </c>
      <c r="D24" s="144">
        <v>0</v>
      </c>
      <c r="E24" s="144">
        <v>0</v>
      </c>
      <c r="F24" s="161"/>
    </row>
    <row r="25" spans="1:6" s="56" customFormat="1" ht="19.5" customHeight="1">
      <c r="A25" s="162"/>
      <c r="B25" s="157"/>
      <c r="C25" s="163" t="s">
        <v>150</v>
      </c>
      <c r="D25" s="144">
        <v>69.76</v>
      </c>
      <c r="E25" s="144">
        <v>69.76</v>
      </c>
      <c r="F25" s="161"/>
    </row>
    <row r="26" spans="1:6" s="56" customFormat="1" ht="19.5" customHeight="1">
      <c r="A26" s="162"/>
      <c r="B26" s="157"/>
      <c r="C26" s="163" t="s">
        <v>151</v>
      </c>
      <c r="D26" s="144">
        <v>0</v>
      </c>
      <c r="E26" s="144">
        <v>0</v>
      </c>
      <c r="F26" s="161"/>
    </row>
    <row r="27" spans="1:6" s="56" customFormat="1" ht="19.5" customHeight="1">
      <c r="A27" s="162"/>
      <c r="B27" s="157"/>
      <c r="C27" s="163" t="s">
        <v>152</v>
      </c>
      <c r="D27" s="144">
        <v>0</v>
      </c>
      <c r="E27" s="144">
        <v>0</v>
      </c>
      <c r="F27" s="161"/>
    </row>
    <row r="28" spans="1:6" s="56" customFormat="1" ht="19.5" customHeight="1">
      <c r="A28" s="162"/>
      <c r="B28" s="157"/>
      <c r="C28" s="163" t="s">
        <v>153</v>
      </c>
      <c r="D28" s="144">
        <v>0</v>
      </c>
      <c r="E28" s="164">
        <v>0</v>
      </c>
      <c r="F28" s="165"/>
    </row>
    <row r="29" spans="1:6" s="56" customFormat="1" ht="19.5" customHeight="1">
      <c r="A29" s="162"/>
      <c r="B29" s="157"/>
      <c r="C29" s="166" t="s">
        <v>154</v>
      </c>
      <c r="D29" s="144">
        <v>0</v>
      </c>
      <c r="E29" s="164">
        <v>0</v>
      </c>
      <c r="F29" s="165"/>
    </row>
    <row r="30" spans="1:6" ht="19.5" customHeight="1">
      <c r="A30" s="167"/>
      <c r="B30" s="157"/>
      <c r="C30" s="168"/>
      <c r="D30" s="144"/>
      <c r="E30" s="164"/>
      <c r="F30" s="165"/>
    </row>
    <row r="31" spans="1:6" s="56" customFormat="1" ht="19.5" customHeight="1">
      <c r="A31" s="169" t="s">
        <v>155</v>
      </c>
      <c r="B31" s="144">
        <v>17781.19</v>
      </c>
      <c r="C31" s="170" t="s">
        <v>156</v>
      </c>
      <c r="D31" s="144">
        <v>17781.19</v>
      </c>
      <c r="E31" s="164">
        <v>17781.19</v>
      </c>
      <c r="F31" s="16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30" t="s">
        <v>157</v>
      </c>
    </row>
    <row r="2" spans="1:17" ht="20.25" customHeight="1">
      <c r="A2" s="107" t="s">
        <v>158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31"/>
    </row>
    <row r="3" spans="1:17" ht="22.5" customHeight="1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6"/>
      <c r="K3" s="106"/>
      <c r="L3" s="106"/>
      <c r="M3" s="106"/>
      <c r="N3" s="106"/>
      <c r="O3" s="106"/>
      <c r="P3" s="106"/>
      <c r="Q3" s="132" t="s">
        <v>37</v>
      </c>
    </row>
    <row r="4" spans="1:17" ht="39.75" customHeight="1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spans="1:17" ht="25.5" customHeight="1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spans="1:17" ht="18" customHeight="1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pans="1:17" s="56" customFormat="1" ht="25.5" customHeight="1">
      <c r="A7" s="120"/>
      <c r="B7" s="120"/>
      <c r="C7" s="121"/>
      <c r="D7" s="122" t="s">
        <v>40</v>
      </c>
      <c r="E7" s="78">
        <f aca="true" t="shared" si="0" ref="E7:Q7">E8+E28</f>
        <v>17781.2</v>
      </c>
      <c r="F7" s="78">
        <f t="shared" si="0"/>
        <v>1119.2</v>
      </c>
      <c r="G7" s="123">
        <f t="shared" si="0"/>
        <v>953.52</v>
      </c>
      <c r="H7" s="123">
        <f t="shared" si="0"/>
        <v>94.02</v>
      </c>
      <c r="I7" s="125">
        <f t="shared" si="0"/>
        <v>71.66</v>
      </c>
      <c r="J7" s="78">
        <f t="shared" si="0"/>
        <v>16662</v>
      </c>
      <c r="K7" s="126">
        <f t="shared" si="0"/>
        <v>86</v>
      </c>
      <c r="L7" s="127">
        <f t="shared" si="0"/>
        <v>3733</v>
      </c>
      <c r="M7" s="128">
        <f t="shared" si="0"/>
        <v>12843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spans="1:17" ht="25.5" customHeight="1">
      <c r="A8" s="120" t="s">
        <v>74</v>
      </c>
      <c r="B8" s="120"/>
      <c r="C8" s="121"/>
      <c r="D8" s="122" t="s">
        <v>75</v>
      </c>
      <c r="E8" s="78">
        <f aca="true" t="shared" si="1" ref="E8:Q8">E9+E13+E15+E17+E21+E23+E25</f>
        <v>17711.440000000002</v>
      </c>
      <c r="F8" s="78">
        <f t="shared" si="1"/>
        <v>1049.44</v>
      </c>
      <c r="G8" s="123">
        <f t="shared" si="1"/>
        <v>883.76</v>
      </c>
      <c r="H8" s="123">
        <f t="shared" si="1"/>
        <v>94.02</v>
      </c>
      <c r="I8" s="125">
        <f t="shared" si="1"/>
        <v>71.66</v>
      </c>
      <c r="J8" s="78">
        <f t="shared" si="1"/>
        <v>16662</v>
      </c>
      <c r="K8" s="126">
        <f t="shared" si="1"/>
        <v>86</v>
      </c>
      <c r="L8" s="127">
        <f t="shared" si="1"/>
        <v>3733</v>
      </c>
      <c r="M8" s="128">
        <f t="shared" si="1"/>
        <v>12843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spans="1:17" ht="25.5" customHeight="1">
      <c r="A9" s="120" t="s">
        <v>76</v>
      </c>
      <c r="B9" s="120" t="s">
        <v>77</v>
      </c>
      <c r="C9" s="121"/>
      <c r="D9" s="122" t="s">
        <v>78</v>
      </c>
      <c r="E9" s="78">
        <f aca="true" t="shared" si="2" ref="E9:Q9">SUM(E10:E12)</f>
        <v>12329.78</v>
      </c>
      <c r="F9" s="78">
        <f t="shared" si="2"/>
        <v>977.78</v>
      </c>
      <c r="G9" s="123">
        <f t="shared" si="2"/>
        <v>883.76</v>
      </c>
      <c r="H9" s="123">
        <f t="shared" si="2"/>
        <v>94.02</v>
      </c>
      <c r="I9" s="125">
        <f t="shared" si="2"/>
        <v>0</v>
      </c>
      <c r="J9" s="78">
        <f t="shared" si="2"/>
        <v>11352</v>
      </c>
      <c r="K9" s="126">
        <f t="shared" si="2"/>
        <v>86</v>
      </c>
      <c r="L9" s="127">
        <f t="shared" si="2"/>
        <v>343</v>
      </c>
      <c r="M9" s="128">
        <f t="shared" si="2"/>
        <v>10923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spans="1:17" ht="25.5" customHeight="1">
      <c r="A10" s="120" t="s">
        <v>79</v>
      </c>
      <c r="B10" s="120" t="s">
        <v>80</v>
      </c>
      <c r="C10" s="121" t="s">
        <v>81</v>
      </c>
      <c r="D10" s="122" t="s">
        <v>82</v>
      </c>
      <c r="E10" s="78">
        <v>969.15</v>
      </c>
      <c r="F10" s="78">
        <v>969.15</v>
      </c>
      <c r="G10" s="123">
        <v>883.76</v>
      </c>
      <c r="H10" s="123">
        <v>85.39</v>
      </c>
      <c r="I10" s="125">
        <v>0</v>
      </c>
      <c r="J10" s="78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spans="1:17" ht="25.5" customHeight="1">
      <c r="A11" s="120" t="s">
        <v>79</v>
      </c>
      <c r="B11" s="120" t="s">
        <v>80</v>
      </c>
      <c r="C11" s="121" t="s">
        <v>77</v>
      </c>
      <c r="D11" s="122" t="s">
        <v>83</v>
      </c>
      <c r="E11" s="78">
        <v>1057.63</v>
      </c>
      <c r="F11" s="78">
        <v>8.63</v>
      </c>
      <c r="G11" s="123">
        <v>0</v>
      </c>
      <c r="H11" s="123">
        <v>8.63</v>
      </c>
      <c r="I11" s="125">
        <v>0</v>
      </c>
      <c r="J11" s="78">
        <v>1049</v>
      </c>
      <c r="K11" s="126">
        <v>86</v>
      </c>
      <c r="L11" s="127">
        <v>343</v>
      </c>
      <c r="M11" s="128">
        <v>620</v>
      </c>
      <c r="N11" s="129">
        <v>0</v>
      </c>
      <c r="O11" s="129">
        <v>0</v>
      </c>
      <c r="P11" s="129">
        <v>0</v>
      </c>
      <c r="Q11" s="129">
        <v>0</v>
      </c>
    </row>
    <row r="12" spans="1:17" ht="25.5" customHeight="1">
      <c r="A12" s="120" t="s">
        <v>79</v>
      </c>
      <c r="B12" s="120" t="s">
        <v>80</v>
      </c>
      <c r="C12" s="121" t="s">
        <v>84</v>
      </c>
      <c r="D12" s="122" t="s">
        <v>85</v>
      </c>
      <c r="E12" s="78">
        <v>10303</v>
      </c>
      <c r="F12" s="78">
        <v>0</v>
      </c>
      <c r="G12" s="123">
        <v>0</v>
      </c>
      <c r="H12" s="123">
        <v>0</v>
      </c>
      <c r="I12" s="125">
        <v>0</v>
      </c>
      <c r="J12" s="78">
        <v>10303</v>
      </c>
      <c r="K12" s="126">
        <v>0</v>
      </c>
      <c r="L12" s="127">
        <v>0</v>
      </c>
      <c r="M12" s="128">
        <v>10303</v>
      </c>
      <c r="N12" s="129">
        <v>0</v>
      </c>
      <c r="O12" s="129">
        <v>0</v>
      </c>
      <c r="P12" s="129">
        <v>0</v>
      </c>
      <c r="Q12" s="129">
        <v>0</v>
      </c>
    </row>
    <row r="13" spans="1:17" ht="25.5" customHeight="1">
      <c r="A13" s="120" t="s">
        <v>76</v>
      </c>
      <c r="B13" s="120" t="s">
        <v>86</v>
      </c>
      <c r="C13" s="121"/>
      <c r="D13" s="122" t="s">
        <v>87</v>
      </c>
      <c r="E13" s="78">
        <f aca="true" t="shared" si="3" ref="E13:Q13">E14</f>
        <v>156.66</v>
      </c>
      <c r="F13" s="78">
        <f t="shared" si="3"/>
        <v>71.66</v>
      </c>
      <c r="G13" s="123">
        <f t="shared" si="3"/>
        <v>0</v>
      </c>
      <c r="H13" s="123">
        <f t="shared" si="3"/>
        <v>0</v>
      </c>
      <c r="I13" s="125">
        <f t="shared" si="3"/>
        <v>71.66</v>
      </c>
      <c r="J13" s="78">
        <f t="shared" si="3"/>
        <v>85</v>
      </c>
      <c r="K13" s="126">
        <f t="shared" si="3"/>
        <v>0</v>
      </c>
      <c r="L13" s="127">
        <f t="shared" si="3"/>
        <v>85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spans="1:17" ht="25.5" customHeight="1">
      <c r="A14" s="120" t="s">
        <v>79</v>
      </c>
      <c r="B14" s="120" t="s">
        <v>88</v>
      </c>
      <c r="C14" s="121" t="s">
        <v>81</v>
      </c>
      <c r="D14" s="122" t="s">
        <v>89</v>
      </c>
      <c r="E14" s="78">
        <v>156.66</v>
      </c>
      <c r="F14" s="78">
        <v>71.66</v>
      </c>
      <c r="G14" s="123">
        <v>0</v>
      </c>
      <c r="H14" s="123">
        <v>0</v>
      </c>
      <c r="I14" s="125">
        <v>71.66</v>
      </c>
      <c r="J14" s="78">
        <v>85</v>
      </c>
      <c r="K14" s="126">
        <v>0</v>
      </c>
      <c r="L14" s="127">
        <v>85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spans="1:17" ht="25.5" customHeight="1">
      <c r="A15" s="120" t="s">
        <v>76</v>
      </c>
      <c r="B15" s="120" t="s">
        <v>90</v>
      </c>
      <c r="C15" s="121"/>
      <c r="D15" s="122" t="s">
        <v>91</v>
      </c>
      <c r="E15" s="78">
        <f aca="true" t="shared" si="4" ref="E15:Q15">E16</f>
        <v>636</v>
      </c>
      <c r="F15" s="78">
        <f t="shared" si="4"/>
        <v>0</v>
      </c>
      <c r="G15" s="123">
        <f t="shared" si="4"/>
        <v>0</v>
      </c>
      <c r="H15" s="123">
        <f t="shared" si="4"/>
        <v>0</v>
      </c>
      <c r="I15" s="125">
        <f t="shared" si="4"/>
        <v>0</v>
      </c>
      <c r="J15" s="78">
        <f t="shared" si="4"/>
        <v>636</v>
      </c>
      <c r="K15" s="126">
        <f t="shared" si="4"/>
        <v>0</v>
      </c>
      <c r="L15" s="127">
        <f t="shared" si="4"/>
        <v>636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spans="1:17" ht="25.5" customHeight="1">
      <c r="A16" s="120" t="s">
        <v>79</v>
      </c>
      <c r="B16" s="120" t="s">
        <v>92</v>
      </c>
      <c r="C16" s="121" t="s">
        <v>93</v>
      </c>
      <c r="D16" s="122" t="s">
        <v>94</v>
      </c>
      <c r="E16" s="78">
        <v>636</v>
      </c>
      <c r="F16" s="78">
        <v>0</v>
      </c>
      <c r="G16" s="123">
        <v>0</v>
      </c>
      <c r="H16" s="123">
        <v>0</v>
      </c>
      <c r="I16" s="125">
        <v>0</v>
      </c>
      <c r="J16" s="78">
        <v>636</v>
      </c>
      <c r="K16" s="126">
        <v>0</v>
      </c>
      <c r="L16" s="127">
        <v>636</v>
      </c>
      <c r="M16" s="128">
        <v>0</v>
      </c>
      <c r="N16" s="129">
        <v>0</v>
      </c>
      <c r="O16" s="129">
        <v>0</v>
      </c>
      <c r="P16" s="129">
        <v>0</v>
      </c>
      <c r="Q16" s="129">
        <v>0</v>
      </c>
    </row>
    <row r="17" spans="1:17" ht="25.5" customHeight="1">
      <c r="A17" s="120" t="s">
        <v>76</v>
      </c>
      <c r="B17" s="120" t="s">
        <v>95</v>
      </c>
      <c r="C17" s="121"/>
      <c r="D17" s="122" t="s">
        <v>96</v>
      </c>
      <c r="E17" s="78">
        <f aca="true" t="shared" si="5" ref="E17:Q17">SUM(E18:E20)</f>
        <v>2811</v>
      </c>
      <c r="F17" s="78">
        <f t="shared" si="5"/>
        <v>0</v>
      </c>
      <c r="G17" s="123">
        <f t="shared" si="5"/>
        <v>0</v>
      </c>
      <c r="H17" s="123">
        <f t="shared" si="5"/>
        <v>0</v>
      </c>
      <c r="I17" s="125">
        <f t="shared" si="5"/>
        <v>0</v>
      </c>
      <c r="J17" s="78">
        <f t="shared" si="5"/>
        <v>2811</v>
      </c>
      <c r="K17" s="126">
        <f t="shared" si="5"/>
        <v>0</v>
      </c>
      <c r="L17" s="127">
        <f t="shared" si="5"/>
        <v>2131</v>
      </c>
      <c r="M17" s="128">
        <f t="shared" si="5"/>
        <v>680</v>
      </c>
      <c r="N17" s="129">
        <f t="shared" si="5"/>
        <v>0</v>
      </c>
      <c r="O17" s="129">
        <f t="shared" si="5"/>
        <v>0</v>
      </c>
      <c r="P17" s="129">
        <f t="shared" si="5"/>
        <v>0</v>
      </c>
      <c r="Q17" s="129">
        <f t="shared" si="5"/>
        <v>0</v>
      </c>
    </row>
    <row r="18" spans="1:17" ht="25.5" customHeight="1">
      <c r="A18" s="120" t="s">
        <v>79</v>
      </c>
      <c r="B18" s="120" t="s">
        <v>97</v>
      </c>
      <c r="C18" s="121" t="s">
        <v>81</v>
      </c>
      <c r="D18" s="122" t="s">
        <v>98</v>
      </c>
      <c r="E18" s="78">
        <v>136</v>
      </c>
      <c r="F18" s="78">
        <v>0</v>
      </c>
      <c r="G18" s="123">
        <v>0</v>
      </c>
      <c r="H18" s="123">
        <v>0</v>
      </c>
      <c r="I18" s="125">
        <v>0</v>
      </c>
      <c r="J18" s="78">
        <v>136</v>
      </c>
      <c r="K18" s="126">
        <v>0</v>
      </c>
      <c r="L18" s="127">
        <v>136</v>
      </c>
      <c r="M18" s="128">
        <v>0</v>
      </c>
      <c r="N18" s="129">
        <v>0</v>
      </c>
      <c r="O18" s="129">
        <v>0</v>
      </c>
      <c r="P18" s="129">
        <v>0</v>
      </c>
      <c r="Q18" s="129">
        <v>0</v>
      </c>
    </row>
    <row r="19" spans="1:17" ht="25.5" customHeight="1">
      <c r="A19" s="120" t="s">
        <v>79</v>
      </c>
      <c r="B19" s="120" t="s">
        <v>97</v>
      </c>
      <c r="C19" s="121" t="s">
        <v>77</v>
      </c>
      <c r="D19" s="122" t="s">
        <v>99</v>
      </c>
      <c r="E19" s="78">
        <v>2580</v>
      </c>
      <c r="F19" s="78">
        <v>0</v>
      </c>
      <c r="G19" s="123">
        <v>0</v>
      </c>
      <c r="H19" s="123">
        <v>0</v>
      </c>
      <c r="I19" s="125">
        <v>0</v>
      </c>
      <c r="J19" s="78">
        <v>2580</v>
      </c>
      <c r="K19" s="126">
        <v>0</v>
      </c>
      <c r="L19" s="127">
        <v>1900</v>
      </c>
      <c r="M19" s="128">
        <v>680</v>
      </c>
      <c r="N19" s="129">
        <v>0</v>
      </c>
      <c r="O19" s="129">
        <v>0</v>
      </c>
      <c r="P19" s="129">
        <v>0</v>
      </c>
      <c r="Q19" s="129">
        <v>0</v>
      </c>
    </row>
    <row r="20" spans="1:17" ht="25.5" customHeight="1">
      <c r="A20" s="120" t="s">
        <v>79</v>
      </c>
      <c r="B20" s="120" t="s">
        <v>97</v>
      </c>
      <c r="C20" s="121" t="s">
        <v>100</v>
      </c>
      <c r="D20" s="122" t="s">
        <v>101</v>
      </c>
      <c r="E20" s="78">
        <v>95</v>
      </c>
      <c r="F20" s="78">
        <v>0</v>
      </c>
      <c r="G20" s="123">
        <v>0</v>
      </c>
      <c r="H20" s="123">
        <v>0</v>
      </c>
      <c r="I20" s="125">
        <v>0</v>
      </c>
      <c r="J20" s="78">
        <v>95</v>
      </c>
      <c r="K20" s="126">
        <v>0</v>
      </c>
      <c r="L20" s="127">
        <v>95</v>
      </c>
      <c r="M20" s="128">
        <v>0</v>
      </c>
      <c r="N20" s="129">
        <v>0</v>
      </c>
      <c r="O20" s="129">
        <v>0</v>
      </c>
      <c r="P20" s="129">
        <v>0</v>
      </c>
      <c r="Q20" s="129">
        <v>0</v>
      </c>
    </row>
    <row r="21" spans="1:17" ht="25.5" customHeight="1">
      <c r="A21" s="120" t="s">
        <v>76</v>
      </c>
      <c r="B21" s="120" t="s">
        <v>102</v>
      </c>
      <c r="C21" s="121"/>
      <c r="D21" s="122" t="s">
        <v>103</v>
      </c>
      <c r="E21" s="78">
        <f aca="true" t="shared" si="6" ref="E21:Q21">E22</f>
        <v>520</v>
      </c>
      <c r="F21" s="78">
        <f t="shared" si="6"/>
        <v>0</v>
      </c>
      <c r="G21" s="123">
        <f t="shared" si="6"/>
        <v>0</v>
      </c>
      <c r="H21" s="123">
        <f t="shared" si="6"/>
        <v>0</v>
      </c>
      <c r="I21" s="125">
        <f t="shared" si="6"/>
        <v>0</v>
      </c>
      <c r="J21" s="78">
        <f t="shared" si="6"/>
        <v>520</v>
      </c>
      <c r="K21" s="126">
        <f t="shared" si="6"/>
        <v>0</v>
      </c>
      <c r="L21" s="127">
        <f t="shared" si="6"/>
        <v>520</v>
      </c>
      <c r="M21" s="128">
        <f t="shared" si="6"/>
        <v>0</v>
      </c>
      <c r="N21" s="129">
        <f t="shared" si="6"/>
        <v>0</v>
      </c>
      <c r="O21" s="129">
        <f t="shared" si="6"/>
        <v>0</v>
      </c>
      <c r="P21" s="129">
        <f t="shared" si="6"/>
        <v>0</v>
      </c>
      <c r="Q21" s="129">
        <f t="shared" si="6"/>
        <v>0</v>
      </c>
    </row>
    <row r="22" spans="1:17" ht="25.5" customHeight="1">
      <c r="A22" s="120" t="s">
        <v>79</v>
      </c>
      <c r="B22" s="120" t="s">
        <v>104</v>
      </c>
      <c r="C22" s="121" t="s">
        <v>90</v>
      </c>
      <c r="D22" s="122" t="s">
        <v>105</v>
      </c>
      <c r="E22" s="78">
        <v>520</v>
      </c>
      <c r="F22" s="78">
        <v>0</v>
      </c>
      <c r="G22" s="123">
        <v>0</v>
      </c>
      <c r="H22" s="123">
        <v>0</v>
      </c>
      <c r="I22" s="125">
        <v>0</v>
      </c>
      <c r="J22" s="78">
        <v>520</v>
      </c>
      <c r="K22" s="126">
        <v>0</v>
      </c>
      <c r="L22" s="127">
        <v>520</v>
      </c>
      <c r="M22" s="128">
        <v>0</v>
      </c>
      <c r="N22" s="129">
        <v>0</v>
      </c>
      <c r="O22" s="129">
        <v>0</v>
      </c>
      <c r="P22" s="129">
        <v>0</v>
      </c>
      <c r="Q22" s="129">
        <v>0</v>
      </c>
    </row>
    <row r="23" spans="1:17" ht="25.5" customHeight="1">
      <c r="A23" s="120" t="s">
        <v>76</v>
      </c>
      <c r="B23" s="120" t="s">
        <v>106</v>
      </c>
      <c r="C23" s="121"/>
      <c r="D23" s="122" t="s">
        <v>107</v>
      </c>
      <c r="E23" s="78">
        <f aca="true" t="shared" si="7" ref="E23:Q23">E24</f>
        <v>1100</v>
      </c>
      <c r="F23" s="78">
        <f t="shared" si="7"/>
        <v>0</v>
      </c>
      <c r="G23" s="123">
        <f t="shared" si="7"/>
        <v>0</v>
      </c>
      <c r="H23" s="123">
        <f t="shared" si="7"/>
        <v>0</v>
      </c>
      <c r="I23" s="125">
        <f t="shared" si="7"/>
        <v>0</v>
      </c>
      <c r="J23" s="78">
        <f t="shared" si="7"/>
        <v>1100</v>
      </c>
      <c r="K23" s="126">
        <f t="shared" si="7"/>
        <v>0</v>
      </c>
      <c r="L23" s="127">
        <f t="shared" si="7"/>
        <v>0</v>
      </c>
      <c r="M23" s="128">
        <f t="shared" si="7"/>
        <v>1100</v>
      </c>
      <c r="N23" s="129">
        <f t="shared" si="7"/>
        <v>0</v>
      </c>
      <c r="O23" s="129">
        <f t="shared" si="7"/>
        <v>0</v>
      </c>
      <c r="P23" s="129">
        <f t="shared" si="7"/>
        <v>0</v>
      </c>
      <c r="Q23" s="129">
        <f t="shared" si="7"/>
        <v>0</v>
      </c>
    </row>
    <row r="24" spans="1:17" ht="25.5" customHeight="1">
      <c r="A24" s="120" t="s">
        <v>79</v>
      </c>
      <c r="B24" s="120" t="s">
        <v>108</v>
      </c>
      <c r="C24" s="121" t="s">
        <v>81</v>
      </c>
      <c r="D24" s="122" t="s">
        <v>109</v>
      </c>
      <c r="E24" s="78">
        <v>1100</v>
      </c>
      <c r="F24" s="78">
        <v>0</v>
      </c>
      <c r="G24" s="123">
        <v>0</v>
      </c>
      <c r="H24" s="123">
        <v>0</v>
      </c>
      <c r="I24" s="125">
        <v>0</v>
      </c>
      <c r="J24" s="78">
        <v>1100</v>
      </c>
      <c r="K24" s="126">
        <v>0</v>
      </c>
      <c r="L24" s="127">
        <v>0</v>
      </c>
      <c r="M24" s="128">
        <v>1100</v>
      </c>
      <c r="N24" s="129">
        <v>0</v>
      </c>
      <c r="O24" s="129">
        <v>0</v>
      </c>
      <c r="P24" s="129">
        <v>0</v>
      </c>
      <c r="Q24" s="129">
        <v>0</v>
      </c>
    </row>
    <row r="25" spans="1:17" ht="25.5" customHeight="1">
      <c r="A25" s="120" t="s">
        <v>76</v>
      </c>
      <c r="B25" s="120" t="s">
        <v>110</v>
      </c>
      <c r="C25" s="121"/>
      <c r="D25" s="122" t="s">
        <v>111</v>
      </c>
      <c r="E25" s="78">
        <f aca="true" t="shared" si="8" ref="E25:Q25">SUM(E26:E27)</f>
        <v>158</v>
      </c>
      <c r="F25" s="78">
        <f t="shared" si="8"/>
        <v>0</v>
      </c>
      <c r="G25" s="123">
        <f t="shared" si="8"/>
        <v>0</v>
      </c>
      <c r="H25" s="123">
        <f t="shared" si="8"/>
        <v>0</v>
      </c>
      <c r="I25" s="125">
        <f t="shared" si="8"/>
        <v>0</v>
      </c>
      <c r="J25" s="78">
        <f t="shared" si="8"/>
        <v>158</v>
      </c>
      <c r="K25" s="126">
        <f t="shared" si="8"/>
        <v>0</v>
      </c>
      <c r="L25" s="127">
        <f t="shared" si="8"/>
        <v>18</v>
      </c>
      <c r="M25" s="128">
        <f t="shared" si="8"/>
        <v>140</v>
      </c>
      <c r="N25" s="129">
        <f t="shared" si="8"/>
        <v>0</v>
      </c>
      <c r="O25" s="129">
        <f t="shared" si="8"/>
        <v>0</v>
      </c>
      <c r="P25" s="129">
        <f t="shared" si="8"/>
        <v>0</v>
      </c>
      <c r="Q25" s="129">
        <f t="shared" si="8"/>
        <v>0</v>
      </c>
    </row>
    <row r="26" spans="1:17" ht="25.5" customHeight="1">
      <c r="A26" s="120" t="s">
        <v>79</v>
      </c>
      <c r="B26" s="120" t="s">
        <v>112</v>
      </c>
      <c r="C26" s="121" t="s">
        <v>81</v>
      </c>
      <c r="D26" s="122" t="s">
        <v>113</v>
      </c>
      <c r="E26" s="78">
        <v>140</v>
      </c>
      <c r="F26" s="78">
        <v>0</v>
      </c>
      <c r="G26" s="123">
        <v>0</v>
      </c>
      <c r="H26" s="123">
        <v>0</v>
      </c>
      <c r="I26" s="125">
        <v>0</v>
      </c>
      <c r="J26" s="78">
        <v>140</v>
      </c>
      <c r="K26" s="126">
        <v>0</v>
      </c>
      <c r="L26" s="127">
        <v>0</v>
      </c>
      <c r="M26" s="128">
        <v>140</v>
      </c>
      <c r="N26" s="129">
        <v>0</v>
      </c>
      <c r="O26" s="129">
        <v>0</v>
      </c>
      <c r="P26" s="129">
        <v>0</v>
      </c>
      <c r="Q26" s="129">
        <v>0</v>
      </c>
    </row>
    <row r="27" spans="1:17" ht="25.5" customHeight="1">
      <c r="A27" s="120" t="s">
        <v>79</v>
      </c>
      <c r="B27" s="120" t="s">
        <v>112</v>
      </c>
      <c r="C27" s="121" t="s">
        <v>77</v>
      </c>
      <c r="D27" s="122" t="s">
        <v>114</v>
      </c>
      <c r="E27" s="78">
        <v>18</v>
      </c>
      <c r="F27" s="78">
        <v>0</v>
      </c>
      <c r="G27" s="123">
        <v>0</v>
      </c>
      <c r="H27" s="123">
        <v>0</v>
      </c>
      <c r="I27" s="125">
        <v>0</v>
      </c>
      <c r="J27" s="78">
        <v>18</v>
      </c>
      <c r="K27" s="126">
        <v>0</v>
      </c>
      <c r="L27" s="127">
        <v>18</v>
      </c>
      <c r="M27" s="128">
        <v>0</v>
      </c>
      <c r="N27" s="129">
        <v>0</v>
      </c>
      <c r="O27" s="129">
        <v>0</v>
      </c>
      <c r="P27" s="129">
        <v>0</v>
      </c>
      <c r="Q27" s="129">
        <v>0</v>
      </c>
    </row>
    <row r="28" spans="1:17" ht="25.5" customHeight="1">
      <c r="A28" s="120" t="s">
        <v>115</v>
      </c>
      <c r="B28" s="120"/>
      <c r="C28" s="121"/>
      <c r="D28" s="122" t="s">
        <v>116</v>
      </c>
      <c r="E28" s="78">
        <f aca="true" t="shared" si="9" ref="E28:Q29">E29</f>
        <v>69.76</v>
      </c>
      <c r="F28" s="78">
        <f t="shared" si="9"/>
        <v>69.76</v>
      </c>
      <c r="G28" s="123">
        <f t="shared" si="9"/>
        <v>69.76</v>
      </c>
      <c r="H28" s="123">
        <f t="shared" si="9"/>
        <v>0</v>
      </c>
      <c r="I28" s="125">
        <f t="shared" si="9"/>
        <v>0</v>
      </c>
      <c r="J28" s="78">
        <f t="shared" si="9"/>
        <v>0</v>
      </c>
      <c r="K28" s="126">
        <f t="shared" si="9"/>
        <v>0</v>
      </c>
      <c r="L28" s="127">
        <f t="shared" si="9"/>
        <v>0</v>
      </c>
      <c r="M28" s="128">
        <f t="shared" si="9"/>
        <v>0</v>
      </c>
      <c r="N28" s="129">
        <f t="shared" si="9"/>
        <v>0</v>
      </c>
      <c r="O28" s="129">
        <f t="shared" si="9"/>
        <v>0</v>
      </c>
      <c r="P28" s="129">
        <f t="shared" si="9"/>
        <v>0</v>
      </c>
      <c r="Q28" s="129">
        <f t="shared" si="9"/>
        <v>0</v>
      </c>
    </row>
    <row r="29" spans="1:17" ht="25.5" customHeight="1">
      <c r="A29" s="120" t="s">
        <v>117</v>
      </c>
      <c r="B29" s="120" t="s">
        <v>77</v>
      </c>
      <c r="C29" s="121"/>
      <c r="D29" s="122" t="s">
        <v>118</v>
      </c>
      <c r="E29" s="78">
        <f t="shared" si="9"/>
        <v>69.76</v>
      </c>
      <c r="F29" s="78">
        <f t="shared" si="9"/>
        <v>69.76</v>
      </c>
      <c r="G29" s="123">
        <f t="shared" si="9"/>
        <v>69.76</v>
      </c>
      <c r="H29" s="123">
        <f t="shared" si="9"/>
        <v>0</v>
      </c>
      <c r="I29" s="125">
        <f t="shared" si="9"/>
        <v>0</v>
      </c>
      <c r="J29" s="78">
        <f t="shared" si="9"/>
        <v>0</v>
      </c>
      <c r="K29" s="126">
        <f t="shared" si="9"/>
        <v>0</v>
      </c>
      <c r="L29" s="127">
        <f t="shared" si="9"/>
        <v>0</v>
      </c>
      <c r="M29" s="128">
        <f t="shared" si="9"/>
        <v>0</v>
      </c>
      <c r="N29" s="129">
        <f t="shared" si="9"/>
        <v>0</v>
      </c>
      <c r="O29" s="129">
        <f t="shared" si="9"/>
        <v>0</v>
      </c>
      <c r="P29" s="129">
        <f t="shared" si="9"/>
        <v>0</v>
      </c>
      <c r="Q29" s="129">
        <f t="shared" si="9"/>
        <v>0</v>
      </c>
    </row>
    <row r="30" spans="1:17" ht="25.5" customHeight="1">
      <c r="A30" s="120" t="s">
        <v>119</v>
      </c>
      <c r="B30" s="120" t="s">
        <v>80</v>
      </c>
      <c r="C30" s="121" t="s">
        <v>81</v>
      </c>
      <c r="D30" s="122" t="s">
        <v>120</v>
      </c>
      <c r="E30" s="78">
        <v>69.76</v>
      </c>
      <c r="F30" s="78">
        <v>69.76</v>
      </c>
      <c r="G30" s="123">
        <v>69.76</v>
      </c>
      <c r="H30" s="123">
        <v>0</v>
      </c>
      <c r="I30" s="125">
        <v>0</v>
      </c>
      <c r="J30" s="78">
        <v>0</v>
      </c>
      <c r="K30" s="126">
        <v>0</v>
      </c>
      <c r="L30" s="127">
        <v>0</v>
      </c>
      <c r="M30" s="128">
        <v>0</v>
      </c>
      <c r="N30" s="129">
        <v>0</v>
      </c>
      <c r="O30" s="129">
        <v>0</v>
      </c>
      <c r="P30" s="129">
        <v>0</v>
      </c>
      <c r="Q30" s="129">
        <v>0</v>
      </c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9"/>
      <c r="B1" s="79"/>
      <c r="C1" s="95" t="s">
        <v>159</v>
      </c>
    </row>
    <row r="2" spans="1:3" ht="21" customHeight="1">
      <c r="A2" s="96" t="s">
        <v>160</v>
      </c>
      <c r="B2" s="96"/>
      <c r="C2" s="96"/>
    </row>
    <row r="3" spans="1:3" ht="18.75" customHeight="1">
      <c r="A3" s="79"/>
      <c r="B3" s="96"/>
      <c r="C3" s="96"/>
    </row>
    <row r="4" spans="1:3" ht="13.5" customHeight="1">
      <c r="A4" s="97" t="s">
        <v>36</v>
      </c>
      <c r="B4" s="98"/>
      <c r="C4" s="99" t="s">
        <v>37</v>
      </c>
    </row>
    <row r="5" spans="1:3" ht="26.25" customHeight="1">
      <c r="A5" s="100" t="s">
        <v>161</v>
      </c>
      <c r="B5" s="101" t="s">
        <v>162</v>
      </c>
      <c r="C5" s="102" t="s">
        <v>163</v>
      </c>
    </row>
    <row r="6" spans="1:3" s="56" customFormat="1" ht="26.25" customHeight="1">
      <c r="A6" s="103"/>
      <c r="B6" s="104" t="s">
        <v>40</v>
      </c>
      <c r="C6" s="105">
        <v>1119.19</v>
      </c>
    </row>
    <row r="7" spans="1:3" s="56" customFormat="1" ht="26.25" customHeight="1">
      <c r="A7" s="103">
        <v>301</v>
      </c>
      <c r="B7" s="104" t="s">
        <v>59</v>
      </c>
      <c r="C7" s="105">
        <v>953.51</v>
      </c>
    </row>
    <row r="8" spans="1:3" s="56" customFormat="1" ht="26.25" customHeight="1">
      <c r="A8" s="103">
        <v>30101</v>
      </c>
      <c r="B8" s="104" t="s">
        <v>164</v>
      </c>
      <c r="C8" s="105">
        <v>168.84</v>
      </c>
    </row>
    <row r="9" spans="1:3" s="56" customFormat="1" ht="26.25" customHeight="1">
      <c r="A9" s="103">
        <v>30102</v>
      </c>
      <c r="B9" s="104" t="s">
        <v>165</v>
      </c>
      <c r="C9" s="105">
        <v>102.13</v>
      </c>
    </row>
    <row r="10" spans="1:3" s="56" customFormat="1" ht="26.25" customHeight="1">
      <c r="A10" s="103">
        <v>30103</v>
      </c>
      <c r="B10" s="104" t="s">
        <v>166</v>
      </c>
      <c r="C10" s="105">
        <v>490</v>
      </c>
    </row>
    <row r="11" spans="1:3" s="56" customFormat="1" ht="26.25" customHeight="1">
      <c r="A11" s="103">
        <v>30104</v>
      </c>
      <c r="B11" s="104" t="s">
        <v>167</v>
      </c>
      <c r="C11" s="105">
        <v>118.81</v>
      </c>
    </row>
    <row r="12" spans="1:3" s="56" customFormat="1" ht="26.25" customHeight="1">
      <c r="A12" s="103">
        <v>30105</v>
      </c>
      <c r="B12" s="104" t="s">
        <v>168</v>
      </c>
      <c r="C12" s="105">
        <v>0</v>
      </c>
    </row>
    <row r="13" spans="1:3" s="56" customFormat="1" ht="26.25" customHeight="1">
      <c r="A13" s="103">
        <v>30106</v>
      </c>
      <c r="B13" s="104" t="s">
        <v>169</v>
      </c>
      <c r="C13" s="105">
        <v>0</v>
      </c>
    </row>
    <row r="14" spans="1:3" s="56" customFormat="1" ht="26.25" customHeight="1">
      <c r="A14" s="103">
        <v>30107</v>
      </c>
      <c r="B14" s="104" t="s">
        <v>170</v>
      </c>
      <c r="C14" s="105">
        <v>0</v>
      </c>
    </row>
    <row r="15" spans="1:3" s="56" customFormat="1" ht="26.25" customHeight="1">
      <c r="A15" s="103">
        <v>30108</v>
      </c>
      <c r="B15" s="104" t="s">
        <v>171</v>
      </c>
      <c r="C15" s="105">
        <v>0</v>
      </c>
    </row>
    <row r="16" spans="1:3" s="56" customFormat="1" ht="26.25" customHeight="1">
      <c r="A16" s="103">
        <v>30109</v>
      </c>
      <c r="B16" s="104" t="s">
        <v>172</v>
      </c>
      <c r="C16" s="105">
        <v>0</v>
      </c>
    </row>
    <row r="17" spans="1:3" s="56" customFormat="1" ht="26.25" customHeight="1">
      <c r="A17" s="103">
        <v>30110</v>
      </c>
      <c r="B17" s="104" t="s">
        <v>173</v>
      </c>
      <c r="C17" s="105">
        <v>0</v>
      </c>
    </row>
    <row r="18" spans="1:3" s="56" customFormat="1" ht="26.25" customHeight="1">
      <c r="A18" s="103">
        <v>30113</v>
      </c>
      <c r="B18" s="104" t="s">
        <v>174</v>
      </c>
      <c r="C18" s="105">
        <v>73.73</v>
      </c>
    </row>
    <row r="19" spans="1:3" s="56" customFormat="1" ht="26.25" customHeight="1">
      <c r="A19" s="103">
        <v>30199</v>
      </c>
      <c r="B19" s="104" t="s">
        <v>175</v>
      </c>
      <c r="C19" s="105">
        <v>0</v>
      </c>
    </row>
    <row r="20" spans="1:3" s="56" customFormat="1" ht="26.25" customHeight="1">
      <c r="A20" s="103">
        <v>302</v>
      </c>
      <c r="B20" s="104" t="s">
        <v>60</v>
      </c>
      <c r="C20" s="105">
        <v>94.01</v>
      </c>
    </row>
    <row r="21" spans="1:3" s="56" customFormat="1" ht="26.25" customHeight="1">
      <c r="A21" s="103">
        <v>30201</v>
      </c>
      <c r="B21" s="104" t="s">
        <v>176</v>
      </c>
      <c r="C21" s="105">
        <v>5</v>
      </c>
    </row>
    <row r="22" spans="1:3" s="56" customFormat="1" ht="26.25" customHeight="1">
      <c r="A22" s="103">
        <v>30202</v>
      </c>
      <c r="B22" s="104" t="s">
        <v>177</v>
      </c>
      <c r="C22" s="105">
        <v>2</v>
      </c>
    </row>
    <row r="23" spans="1:3" s="56" customFormat="1" ht="26.25" customHeight="1">
      <c r="A23" s="103">
        <v>30203</v>
      </c>
      <c r="B23" s="104" t="s">
        <v>178</v>
      </c>
      <c r="C23" s="105">
        <v>0</v>
      </c>
    </row>
    <row r="24" spans="1:3" s="56" customFormat="1" ht="26.25" customHeight="1">
      <c r="A24" s="103">
        <v>30204</v>
      </c>
      <c r="B24" s="104" t="s">
        <v>179</v>
      </c>
      <c r="C24" s="105">
        <v>0</v>
      </c>
    </row>
    <row r="25" spans="1:3" s="56" customFormat="1" ht="26.25" customHeight="1">
      <c r="A25" s="103">
        <v>30205</v>
      </c>
      <c r="B25" s="104" t="s">
        <v>180</v>
      </c>
      <c r="C25" s="105">
        <v>0</v>
      </c>
    </row>
    <row r="26" spans="1:3" s="56" customFormat="1" ht="26.25" customHeight="1">
      <c r="A26" s="103">
        <v>30206</v>
      </c>
      <c r="B26" s="104" t="s">
        <v>181</v>
      </c>
      <c r="C26" s="105">
        <v>0</v>
      </c>
    </row>
    <row r="27" spans="1:3" s="56" customFormat="1" ht="26.25" customHeight="1">
      <c r="A27" s="103">
        <v>30207</v>
      </c>
      <c r="B27" s="104" t="s">
        <v>182</v>
      </c>
      <c r="C27" s="105">
        <v>1.2</v>
      </c>
    </row>
    <row r="28" spans="1:3" s="56" customFormat="1" ht="26.25" customHeight="1">
      <c r="A28" s="103">
        <v>30208</v>
      </c>
      <c r="B28" s="104" t="s">
        <v>183</v>
      </c>
      <c r="C28" s="105">
        <v>0</v>
      </c>
    </row>
    <row r="29" spans="1:3" s="56" customFormat="1" ht="26.25" customHeight="1">
      <c r="A29" s="103">
        <v>30209</v>
      </c>
      <c r="B29" s="104" t="s">
        <v>184</v>
      </c>
      <c r="C29" s="105">
        <v>0</v>
      </c>
    </row>
    <row r="30" spans="1:3" s="56" customFormat="1" ht="26.25" customHeight="1">
      <c r="A30" s="103">
        <v>30211</v>
      </c>
      <c r="B30" s="104" t="s">
        <v>185</v>
      </c>
      <c r="C30" s="105">
        <v>1</v>
      </c>
    </row>
    <row r="31" spans="1:3" s="56" customFormat="1" ht="26.25" customHeight="1">
      <c r="A31" s="103">
        <v>30212</v>
      </c>
      <c r="B31" s="104" t="s">
        <v>186</v>
      </c>
      <c r="C31" s="105">
        <v>0</v>
      </c>
    </row>
    <row r="32" spans="1:3" s="56" customFormat="1" ht="26.25" customHeight="1">
      <c r="A32" s="103">
        <v>30213</v>
      </c>
      <c r="B32" s="104" t="s">
        <v>187</v>
      </c>
      <c r="C32" s="105">
        <v>0</v>
      </c>
    </row>
    <row r="33" spans="1:3" s="56" customFormat="1" ht="26.25" customHeight="1">
      <c r="A33" s="103">
        <v>30214</v>
      </c>
      <c r="B33" s="104" t="s">
        <v>188</v>
      </c>
      <c r="C33" s="105">
        <v>0</v>
      </c>
    </row>
    <row r="34" spans="1:3" s="56" customFormat="1" ht="26.25" customHeight="1">
      <c r="A34" s="103">
        <v>30215</v>
      </c>
      <c r="B34" s="104" t="s">
        <v>189</v>
      </c>
      <c r="C34" s="105">
        <v>2</v>
      </c>
    </row>
    <row r="35" spans="1:3" s="56" customFormat="1" ht="26.25" customHeight="1">
      <c r="A35" s="103">
        <v>30216</v>
      </c>
      <c r="B35" s="104" t="s">
        <v>190</v>
      </c>
      <c r="C35" s="105">
        <v>2</v>
      </c>
    </row>
    <row r="36" spans="1:3" s="56" customFormat="1" ht="26.25" customHeight="1">
      <c r="A36" s="103">
        <v>30217</v>
      </c>
      <c r="B36" s="104" t="s">
        <v>191</v>
      </c>
      <c r="C36" s="105">
        <v>0.5</v>
      </c>
    </row>
    <row r="37" spans="1:3" s="56" customFormat="1" ht="26.25" customHeight="1">
      <c r="A37" s="103">
        <v>30218</v>
      </c>
      <c r="B37" s="103" t="s">
        <v>192</v>
      </c>
      <c r="C37" s="105">
        <v>0</v>
      </c>
    </row>
    <row r="38" spans="1:3" s="56" customFormat="1" ht="26.25" customHeight="1">
      <c r="A38" s="103">
        <v>30224</v>
      </c>
      <c r="B38" s="103" t="s">
        <v>193</v>
      </c>
      <c r="C38" s="105">
        <v>0</v>
      </c>
    </row>
    <row r="39" spans="1:3" s="56" customFormat="1" ht="26.25" customHeight="1">
      <c r="A39" s="103">
        <v>30225</v>
      </c>
      <c r="B39" s="103" t="s">
        <v>194</v>
      </c>
      <c r="C39" s="105">
        <v>0</v>
      </c>
    </row>
    <row r="40" spans="1:3" s="56" customFormat="1" ht="26.25" customHeight="1">
      <c r="A40" s="103">
        <v>30226</v>
      </c>
      <c r="B40" s="103" t="s">
        <v>195</v>
      </c>
      <c r="C40" s="105">
        <v>0</v>
      </c>
    </row>
    <row r="41" spans="1:3" s="56" customFormat="1" ht="26.25" customHeight="1">
      <c r="A41" s="103">
        <v>30227</v>
      </c>
      <c r="B41" s="103" t="s">
        <v>196</v>
      </c>
      <c r="C41" s="105">
        <v>0</v>
      </c>
    </row>
    <row r="42" spans="1:3" s="56" customFormat="1" ht="26.25" customHeight="1">
      <c r="A42" s="103">
        <v>30228</v>
      </c>
      <c r="B42" s="104" t="s">
        <v>197</v>
      </c>
      <c r="C42" s="105">
        <v>8.63</v>
      </c>
    </row>
    <row r="43" spans="1:3" s="56" customFormat="1" ht="26.25" customHeight="1">
      <c r="A43" s="103">
        <v>30229</v>
      </c>
      <c r="B43" s="104" t="s">
        <v>198</v>
      </c>
      <c r="C43" s="105">
        <v>0</v>
      </c>
    </row>
    <row r="44" spans="1:3" s="56" customFormat="1" ht="26.25" customHeight="1">
      <c r="A44" s="103">
        <v>30230</v>
      </c>
      <c r="B44" s="104" t="s">
        <v>199</v>
      </c>
      <c r="C44" s="105">
        <v>0</v>
      </c>
    </row>
    <row r="45" spans="1:3" s="56" customFormat="1" ht="26.25" customHeight="1">
      <c r="A45" s="103">
        <v>30231</v>
      </c>
      <c r="B45" s="104" t="s">
        <v>200</v>
      </c>
      <c r="C45" s="105">
        <v>3.2</v>
      </c>
    </row>
    <row r="46" spans="1:3" s="56" customFormat="1" ht="26.25" customHeight="1">
      <c r="A46" s="103">
        <v>30239</v>
      </c>
      <c r="B46" s="104" t="s">
        <v>201</v>
      </c>
      <c r="C46" s="105">
        <v>22.19</v>
      </c>
    </row>
    <row r="47" spans="1:3" s="56" customFormat="1" ht="26.25" customHeight="1">
      <c r="A47" s="103">
        <v>30240</v>
      </c>
      <c r="B47" s="104" t="s">
        <v>202</v>
      </c>
      <c r="C47" s="105">
        <v>0</v>
      </c>
    </row>
    <row r="48" spans="1:3" s="56" customFormat="1" ht="26.25" customHeight="1">
      <c r="A48" s="103">
        <v>30293</v>
      </c>
      <c r="B48" s="104" t="s">
        <v>203</v>
      </c>
      <c r="C48" s="105">
        <v>0</v>
      </c>
    </row>
    <row r="49" spans="1:3" s="56" customFormat="1" ht="26.25" customHeight="1">
      <c r="A49" s="103">
        <v>30294</v>
      </c>
      <c r="B49" s="104" t="s">
        <v>204</v>
      </c>
      <c r="C49" s="105">
        <v>0</v>
      </c>
    </row>
    <row r="50" spans="1:3" s="56" customFormat="1" ht="26.25" customHeight="1">
      <c r="A50" s="103">
        <v>30296</v>
      </c>
      <c r="B50" s="104" t="s">
        <v>205</v>
      </c>
      <c r="C50" s="105">
        <v>0</v>
      </c>
    </row>
    <row r="51" spans="1:3" s="56" customFormat="1" ht="26.25" customHeight="1">
      <c r="A51" s="103">
        <v>30297</v>
      </c>
      <c r="B51" s="104" t="s">
        <v>206</v>
      </c>
      <c r="C51" s="105">
        <v>0</v>
      </c>
    </row>
    <row r="52" spans="1:3" s="56" customFormat="1" ht="26.25" customHeight="1">
      <c r="A52" s="103">
        <v>30298</v>
      </c>
      <c r="B52" s="104" t="s">
        <v>207</v>
      </c>
      <c r="C52" s="105">
        <v>0</v>
      </c>
    </row>
    <row r="53" spans="1:3" s="56" customFormat="1" ht="26.25" customHeight="1">
      <c r="A53" s="103">
        <v>30299</v>
      </c>
      <c r="B53" s="104" t="s">
        <v>208</v>
      </c>
      <c r="C53" s="105">
        <v>46.3</v>
      </c>
    </row>
    <row r="54" spans="1:3" s="56" customFormat="1" ht="26.25" customHeight="1">
      <c r="A54" s="103">
        <v>303</v>
      </c>
      <c r="B54" s="104" t="s">
        <v>61</v>
      </c>
      <c r="C54" s="105">
        <v>71.66</v>
      </c>
    </row>
    <row r="55" spans="1:3" s="56" customFormat="1" ht="26.25" customHeight="1">
      <c r="A55" s="103">
        <v>30301</v>
      </c>
      <c r="B55" s="104" t="s">
        <v>209</v>
      </c>
      <c r="C55" s="105">
        <v>0</v>
      </c>
    </row>
    <row r="56" spans="1:3" s="56" customFormat="1" ht="26.25" customHeight="1">
      <c r="A56" s="103">
        <v>30302</v>
      </c>
      <c r="B56" s="104" t="s">
        <v>210</v>
      </c>
      <c r="C56" s="105">
        <v>0</v>
      </c>
    </row>
    <row r="57" spans="1:3" s="56" customFormat="1" ht="26.25" customHeight="1">
      <c r="A57" s="103">
        <v>30303</v>
      </c>
      <c r="B57" s="104" t="s">
        <v>211</v>
      </c>
      <c r="C57" s="105">
        <v>0</v>
      </c>
    </row>
    <row r="58" spans="1:3" s="56" customFormat="1" ht="26.25" customHeight="1">
      <c r="A58" s="103">
        <v>30304</v>
      </c>
      <c r="B58" s="104" t="s">
        <v>212</v>
      </c>
      <c r="C58" s="105">
        <v>0</v>
      </c>
    </row>
    <row r="59" spans="1:3" s="56" customFormat="1" ht="26.25" customHeight="1">
      <c r="A59" s="103">
        <v>30305</v>
      </c>
      <c r="B59" s="104" t="s">
        <v>213</v>
      </c>
      <c r="C59" s="105">
        <v>65</v>
      </c>
    </row>
    <row r="60" spans="1:3" s="56" customFormat="1" ht="26.25" customHeight="1">
      <c r="A60" s="103">
        <v>30306</v>
      </c>
      <c r="B60" s="104" t="s">
        <v>214</v>
      </c>
      <c r="C60" s="105">
        <v>0</v>
      </c>
    </row>
    <row r="61" spans="1:3" s="56" customFormat="1" ht="26.25" customHeight="1">
      <c r="A61" s="103">
        <v>30307</v>
      </c>
      <c r="B61" s="104" t="s">
        <v>215</v>
      </c>
      <c r="C61" s="105">
        <v>0</v>
      </c>
    </row>
    <row r="62" spans="1:3" s="56" customFormat="1" ht="26.25" customHeight="1">
      <c r="A62" s="103">
        <v>30308</v>
      </c>
      <c r="B62" s="104" t="s">
        <v>216</v>
      </c>
      <c r="C62" s="105">
        <v>0</v>
      </c>
    </row>
    <row r="63" spans="1:3" s="56" customFormat="1" ht="26.25" customHeight="1">
      <c r="A63" s="103">
        <v>30309</v>
      </c>
      <c r="B63" s="104" t="s">
        <v>217</v>
      </c>
      <c r="C63" s="105">
        <v>0</v>
      </c>
    </row>
    <row r="64" spans="1:3" s="56" customFormat="1" ht="26.25" customHeight="1">
      <c r="A64" s="103">
        <v>30310</v>
      </c>
      <c r="B64" s="104" t="s">
        <v>218</v>
      </c>
      <c r="C64" s="105">
        <v>0</v>
      </c>
    </row>
    <row r="65" spans="1:3" s="56" customFormat="1" ht="26.25" customHeight="1">
      <c r="A65" s="103">
        <v>30311</v>
      </c>
      <c r="B65" s="104" t="s">
        <v>174</v>
      </c>
      <c r="C65" s="105">
        <v>0</v>
      </c>
    </row>
    <row r="66" spans="1:3" s="56" customFormat="1" ht="26.25" customHeight="1">
      <c r="A66" s="103">
        <v>30312</v>
      </c>
      <c r="B66" s="104" t="s">
        <v>219</v>
      </c>
      <c r="C66" s="105">
        <v>0</v>
      </c>
    </row>
    <row r="67" spans="1:3" s="56" customFormat="1" ht="26.25" customHeight="1">
      <c r="A67" s="103">
        <v>30313</v>
      </c>
      <c r="B67" s="104" t="s">
        <v>220</v>
      </c>
      <c r="C67" s="105">
        <v>0</v>
      </c>
    </row>
    <row r="68" spans="1:3" s="56" customFormat="1" ht="26.25" customHeight="1">
      <c r="A68" s="103">
        <v>30314</v>
      </c>
      <c r="B68" s="104" t="s">
        <v>221</v>
      </c>
      <c r="C68" s="105">
        <v>0</v>
      </c>
    </row>
    <row r="69" spans="1:3" s="56" customFormat="1" ht="26.25" customHeight="1">
      <c r="A69" s="103">
        <v>30315</v>
      </c>
      <c r="B69" s="104" t="s">
        <v>222</v>
      </c>
      <c r="C69" s="105">
        <v>0</v>
      </c>
    </row>
    <row r="70" spans="1:3" s="56" customFormat="1" ht="26.25" customHeight="1">
      <c r="A70" s="103">
        <v>30316</v>
      </c>
      <c r="B70" s="104" t="s">
        <v>223</v>
      </c>
      <c r="C70" s="105">
        <v>0</v>
      </c>
    </row>
    <row r="71" spans="1:3" s="56" customFormat="1" ht="26.25" customHeight="1">
      <c r="A71" s="103">
        <v>30317</v>
      </c>
      <c r="B71" s="104" t="s">
        <v>224</v>
      </c>
      <c r="C71" s="105">
        <v>3.6</v>
      </c>
    </row>
    <row r="72" spans="1:3" s="56" customFormat="1" ht="26.25" customHeight="1">
      <c r="A72" s="103">
        <v>30318</v>
      </c>
      <c r="B72" s="104" t="s">
        <v>225</v>
      </c>
      <c r="C72" s="105">
        <v>0</v>
      </c>
    </row>
    <row r="73" spans="1:3" s="56" customFormat="1" ht="26.25" customHeight="1">
      <c r="A73" s="103">
        <v>30319</v>
      </c>
      <c r="B73" s="104" t="s">
        <v>226</v>
      </c>
      <c r="C73" s="105">
        <v>0</v>
      </c>
    </row>
    <row r="74" spans="1:3" s="56" customFormat="1" ht="26.25" customHeight="1">
      <c r="A74" s="103">
        <v>30393</v>
      </c>
      <c r="B74" s="104" t="s">
        <v>227</v>
      </c>
      <c r="C74" s="105">
        <v>0</v>
      </c>
    </row>
    <row r="75" spans="1:3" s="56" customFormat="1" ht="26.25" customHeight="1">
      <c r="A75" s="103">
        <v>30394</v>
      </c>
      <c r="B75" s="104" t="s">
        <v>228</v>
      </c>
      <c r="C75" s="105">
        <v>0</v>
      </c>
    </row>
    <row r="76" spans="1:3" s="56" customFormat="1" ht="26.25" customHeight="1">
      <c r="A76" s="103">
        <v>30395</v>
      </c>
      <c r="B76" s="104" t="s">
        <v>229</v>
      </c>
      <c r="C76" s="105">
        <v>0</v>
      </c>
    </row>
    <row r="77" spans="1:3" s="56" customFormat="1" ht="26.25" customHeight="1">
      <c r="A77" s="103">
        <v>30396</v>
      </c>
      <c r="B77" s="104" t="s">
        <v>230</v>
      </c>
      <c r="C77" s="105">
        <v>0</v>
      </c>
    </row>
    <row r="78" spans="1:3" s="56" customFormat="1" ht="26.25" customHeight="1">
      <c r="A78" s="103">
        <v>30397</v>
      </c>
      <c r="B78" s="104" t="s">
        <v>231</v>
      </c>
      <c r="C78" s="105">
        <v>0.96</v>
      </c>
    </row>
    <row r="79" spans="1:3" s="56" customFormat="1" ht="26.25" customHeight="1">
      <c r="A79" s="103">
        <v>30398</v>
      </c>
      <c r="B79" s="104" t="s">
        <v>232</v>
      </c>
      <c r="C79" s="105">
        <v>0</v>
      </c>
    </row>
    <row r="80" spans="1:3" s="56" customFormat="1" ht="26.25" customHeight="1">
      <c r="A80" s="103">
        <v>30399</v>
      </c>
      <c r="B80" s="104" t="s">
        <v>233</v>
      </c>
      <c r="C80" s="105">
        <v>2.1</v>
      </c>
    </row>
    <row r="81" spans="1:3" ht="26.25" customHeight="1">
      <c r="A81" s="79"/>
      <c r="B81" s="79"/>
      <c r="C81" s="79"/>
    </row>
    <row r="82" spans="1:3" ht="26.25" customHeight="1">
      <c r="A82" s="79"/>
      <c r="B82" s="79"/>
      <c r="C82" s="79"/>
    </row>
    <row r="83" spans="1:3" ht="26.25" customHeight="1">
      <c r="A83" s="79"/>
      <c r="B83" s="79"/>
      <c r="C83" s="79"/>
    </row>
    <row r="84" spans="1:3" ht="26.25" customHeight="1">
      <c r="A84" s="79"/>
      <c r="B84" s="79"/>
      <c r="C84" s="79"/>
    </row>
    <row r="85" spans="1:3" ht="26.25" customHeight="1">
      <c r="A85" s="79"/>
      <c r="B85" s="79"/>
      <c r="C85" s="79"/>
    </row>
    <row r="86" spans="1:3" ht="26.25" customHeight="1">
      <c r="A86" s="79"/>
      <c r="B86" s="79"/>
      <c r="C86" s="79"/>
    </row>
    <row r="87" spans="1:3" ht="26.25" customHeight="1">
      <c r="A87" s="79"/>
      <c r="B87" s="79"/>
      <c r="C87" s="79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0"/>
      <c r="B1" s="81"/>
      <c r="C1" s="81"/>
      <c r="D1" s="81"/>
      <c r="E1" s="81"/>
      <c r="F1" s="81"/>
      <c r="G1" s="82" t="s">
        <v>234</v>
      </c>
    </row>
    <row r="2" spans="1:6" ht="25.5" customHeight="1">
      <c r="A2" s="83" t="s">
        <v>235</v>
      </c>
      <c r="B2" s="83"/>
      <c r="C2" s="83"/>
      <c r="D2" s="83"/>
      <c r="E2" s="83"/>
      <c r="F2" s="83"/>
    </row>
    <row r="3" spans="1:7" ht="21" customHeight="1">
      <c r="A3" s="84" t="s">
        <v>36</v>
      </c>
      <c r="B3" s="85"/>
      <c r="C3" s="86"/>
      <c r="D3" s="86"/>
      <c r="E3" s="86"/>
      <c r="G3" s="86" t="s">
        <v>37</v>
      </c>
    </row>
    <row r="4" spans="1:7" ht="24" customHeight="1">
      <c r="A4" s="87" t="s">
        <v>236</v>
      </c>
      <c r="B4" s="88" t="s">
        <v>237</v>
      </c>
      <c r="C4" s="89"/>
      <c r="D4" s="89"/>
      <c r="E4" s="89"/>
      <c r="F4" s="89"/>
      <c r="G4" s="90"/>
    </row>
    <row r="5" spans="1:7" ht="27" customHeight="1">
      <c r="A5" s="87"/>
      <c r="B5" s="91" t="s">
        <v>73</v>
      </c>
      <c r="C5" s="87" t="s">
        <v>238</v>
      </c>
      <c r="D5" s="87" t="s">
        <v>239</v>
      </c>
      <c r="E5" s="87" t="s">
        <v>240</v>
      </c>
      <c r="F5" s="87" t="s">
        <v>241</v>
      </c>
      <c r="G5" s="92" t="s">
        <v>242</v>
      </c>
    </row>
    <row r="6" spans="1:7" s="56" customFormat="1" ht="26.25" customHeight="1">
      <c r="A6" s="93" t="s">
        <v>40</v>
      </c>
      <c r="B6" s="94">
        <f aca="true" t="shared" si="0" ref="B6:G6">B7</f>
        <v>3.7</v>
      </c>
      <c r="C6" s="94">
        <f t="shared" si="0"/>
        <v>0.5</v>
      </c>
      <c r="D6" s="94">
        <f t="shared" si="0"/>
        <v>0</v>
      </c>
      <c r="E6" s="94">
        <f t="shared" si="0"/>
        <v>3.2</v>
      </c>
      <c r="F6" s="94">
        <f t="shared" si="0"/>
        <v>0</v>
      </c>
      <c r="G6" s="94">
        <f t="shared" si="0"/>
        <v>3.2</v>
      </c>
    </row>
    <row r="7" spans="1:7" ht="26.25" customHeight="1">
      <c r="A7" s="93" t="s">
        <v>52</v>
      </c>
      <c r="B7" s="94">
        <v>3.7</v>
      </c>
      <c r="C7" s="94">
        <v>0.5</v>
      </c>
      <c r="D7" s="94">
        <v>0</v>
      </c>
      <c r="E7" s="94">
        <v>3.2</v>
      </c>
      <c r="F7" s="94">
        <v>0</v>
      </c>
      <c r="G7" s="94">
        <v>3.2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7"/>
      <c r="B1" s="57"/>
      <c r="C1" s="57"/>
      <c r="D1" s="58"/>
      <c r="E1" s="59"/>
      <c r="F1" s="59"/>
      <c r="G1" s="59" t="s">
        <v>243</v>
      </c>
    </row>
    <row r="2" spans="1:7" ht="21" customHeight="1">
      <c r="A2" s="60" t="s">
        <v>244</v>
      </c>
      <c r="B2" s="60"/>
      <c r="C2" s="60"/>
      <c r="D2" s="60"/>
      <c r="E2" s="60"/>
      <c r="F2" s="60"/>
      <c r="G2" s="60"/>
    </row>
    <row r="3" spans="1:7" ht="21" customHeight="1">
      <c r="A3" s="61" t="s">
        <v>36</v>
      </c>
      <c r="B3" s="61"/>
      <c r="C3" s="62"/>
      <c r="D3" s="63"/>
      <c r="E3" s="64"/>
      <c r="F3" s="59"/>
      <c r="G3" s="59" t="s">
        <v>37</v>
      </c>
    </row>
    <row r="4" spans="1:7" ht="21" customHeight="1">
      <c r="A4" s="65"/>
      <c r="B4" s="65"/>
      <c r="C4" s="66"/>
      <c r="D4" s="67" t="s">
        <v>245</v>
      </c>
      <c r="E4" s="68" t="s">
        <v>57</v>
      </c>
      <c r="F4" s="69" t="s">
        <v>58</v>
      </c>
      <c r="G4" s="70" t="s">
        <v>62</v>
      </c>
    </row>
    <row r="5" spans="1:7" ht="21" customHeight="1">
      <c r="A5" s="70" t="s">
        <v>70</v>
      </c>
      <c r="B5" s="70" t="s">
        <v>71</v>
      </c>
      <c r="C5" s="71" t="s">
        <v>72</v>
      </c>
      <c r="D5" s="67"/>
      <c r="E5" s="68"/>
      <c r="F5" s="69"/>
      <c r="G5" s="70"/>
    </row>
    <row r="6" spans="1:7" ht="21" customHeight="1">
      <c r="A6" s="72" t="s">
        <v>50</v>
      </c>
      <c r="B6" s="72" t="s">
        <v>50</v>
      </c>
      <c r="C6" s="72" t="s">
        <v>50</v>
      </c>
      <c r="D6" s="73" t="s">
        <v>50</v>
      </c>
      <c r="E6" s="73">
        <v>1</v>
      </c>
      <c r="F6" s="73">
        <v>2</v>
      </c>
      <c r="G6" s="74">
        <v>3</v>
      </c>
    </row>
    <row r="7" spans="1:7" s="56" customFormat="1" ht="21" customHeight="1">
      <c r="A7" s="75"/>
      <c r="B7" s="75"/>
      <c r="C7" s="75"/>
      <c r="D7" s="76"/>
      <c r="E7" s="77"/>
      <c r="F7" s="77"/>
      <c r="G7" s="78"/>
    </row>
    <row r="8" s="37" customFormat="1" ht="21" customHeight="1">
      <c r="A8" s="37" t="s">
        <v>246</v>
      </c>
    </row>
    <row r="9" spans="1:7" ht="21" customHeight="1">
      <c r="A9" s="79"/>
      <c r="B9" s="79"/>
      <c r="C9" s="79"/>
      <c r="D9" s="79"/>
      <c r="E9" s="79"/>
      <c r="F9" s="79"/>
      <c r="G9" s="79"/>
    </row>
    <row r="10" spans="1:7" ht="21" customHeight="1">
      <c r="A10" s="79"/>
      <c r="B10" s="79"/>
      <c r="C10" s="79"/>
      <c r="D10" s="79"/>
      <c r="E10" s="79"/>
      <c r="F10" s="79"/>
      <c r="G10" s="79"/>
    </row>
    <row r="11" spans="1:7" ht="21" customHeight="1">
      <c r="A11" s="79"/>
      <c r="B11" s="79"/>
      <c r="C11" s="79"/>
      <c r="D11" s="79"/>
      <c r="E11" s="79"/>
      <c r="F11" s="79"/>
      <c r="G11" s="79"/>
    </row>
    <row r="12" spans="1:7" ht="21" customHeight="1">
      <c r="A12" s="79"/>
      <c r="B12" s="79"/>
      <c r="C12" s="79"/>
      <c r="D12" s="79"/>
      <c r="E12" s="79"/>
      <c r="F12" s="79"/>
      <c r="G12" s="79"/>
    </row>
    <row r="13" spans="1:7" ht="21" customHeight="1">
      <c r="A13" s="79"/>
      <c r="B13" s="79"/>
      <c r="C13" s="79"/>
      <c r="D13" s="79"/>
      <c r="E13" s="79"/>
      <c r="F13" s="79"/>
      <c r="G13" s="79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7" customWidth="1"/>
    <col min="4" max="4" width="37.375" style="37" customWidth="1"/>
    <col min="5" max="7" width="16.00390625" style="37" customWidth="1"/>
    <col min="8" max="8" width="9.75390625" style="37" bestFit="1" customWidth="1"/>
    <col min="9" max="16384" width="9.125" style="37" customWidth="1"/>
  </cols>
  <sheetData>
    <row r="1" spans="7:8" ht="12.75" customHeight="1">
      <c r="G1" s="38" t="s">
        <v>247</v>
      </c>
      <c r="H1"/>
    </row>
    <row r="2" spans="5:8" s="34" customFormat="1" ht="19.5" customHeight="1">
      <c r="E2" s="39" t="s">
        <v>248</v>
      </c>
      <c r="H2"/>
    </row>
    <row r="3" spans="7:8" ht="12.75" customHeight="1">
      <c r="G3" s="38"/>
      <c r="H3"/>
    </row>
    <row r="4" spans="1:8" ht="12.75" customHeight="1">
      <c r="A4" s="36"/>
      <c r="G4" s="38" t="s">
        <v>249</v>
      </c>
      <c r="H4"/>
    </row>
    <row r="5" spans="1:8" ht="15" customHeight="1">
      <c r="A5" s="40" t="s">
        <v>124</v>
      </c>
      <c r="B5" s="41"/>
      <c r="C5" s="41"/>
      <c r="D5" s="41"/>
      <c r="E5" s="42" t="s">
        <v>250</v>
      </c>
      <c r="F5" s="42"/>
      <c r="G5" s="42"/>
      <c r="H5"/>
    </row>
    <row r="6" spans="1:8" ht="15" customHeight="1">
      <c r="A6" s="43" t="s">
        <v>251</v>
      </c>
      <c r="B6" s="44"/>
      <c r="C6" s="44"/>
      <c r="D6" s="45" t="s">
        <v>252</v>
      </c>
      <c r="E6" s="44" t="s">
        <v>40</v>
      </c>
      <c r="F6" s="44" t="s">
        <v>58</v>
      </c>
      <c r="G6" s="44" t="s">
        <v>62</v>
      </c>
      <c r="H6"/>
    </row>
    <row r="7" spans="1:8" ht="15" customHeight="1">
      <c r="A7" s="43"/>
      <c r="B7" s="44"/>
      <c r="C7" s="44"/>
      <c r="D7" s="45"/>
      <c r="E7" s="44"/>
      <c r="F7" s="44"/>
      <c r="G7" s="44"/>
      <c r="H7"/>
    </row>
    <row r="8" spans="1:8" ht="15" customHeight="1">
      <c r="A8" s="46"/>
      <c r="B8" s="47"/>
      <c r="C8" s="47"/>
      <c r="D8" s="48"/>
      <c r="E8" s="44"/>
      <c r="F8" s="44"/>
      <c r="G8" s="44"/>
      <c r="H8"/>
    </row>
    <row r="9" spans="1:8" ht="15" customHeight="1">
      <c r="A9" s="49" t="s">
        <v>253</v>
      </c>
      <c r="B9" s="50"/>
      <c r="C9" s="50"/>
      <c r="D9" s="50"/>
      <c r="E9" s="45" t="s">
        <v>254</v>
      </c>
      <c r="F9" s="45" t="s">
        <v>255</v>
      </c>
      <c r="G9" s="45" t="s">
        <v>256</v>
      </c>
      <c r="H9"/>
    </row>
    <row r="10" spans="1:8" ht="15" customHeight="1">
      <c r="A10" s="49" t="s">
        <v>40</v>
      </c>
      <c r="B10" s="50"/>
      <c r="C10" s="50"/>
      <c r="D10" s="50"/>
      <c r="E10" s="51" t="s">
        <v>257</v>
      </c>
      <c r="F10" s="51" t="s">
        <v>257</v>
      </c>
      <c r="G10" s="51" t="s">
        <v>257</v>
      </c>
      <c r="H10"/>
    </row>
    <row r="11" spans="1:8" ht="15" customHeight="1">
      <c r="A11" s="52" t="s">
        <v>257</v>
      </c>
      <c r="B11" s="53"/>
      <c r="C11" s="53"/>
      <c r="D11" s="53" t="s">
        <v>257</v>
      </c>
      <c r="E11" s="54" t="s">
        <v>257</v>
      </c>
      <c r="F11" s="54" t="s">
        <v>257</v>
      </c>
      <c r="G11" s="54" t="s">
        <v>257</v>
      </c>
      <c r="H11"/>
    </row>
    <row r="12" spans="1:8" s="35" customFormat="1" ht="15" customHeight="1">
      <c r="A12" s="55" t="s">
        <v>258</v>
      </c>
      <c r="B12" s="55"/>
      <c r="C12" s="55"/>
      <c r="D12" s="55"/>
      <c r="E12" s="55"/>
      <c r="F12" s="55"/>
      <c r="G12" s="55"/>
      <c r="H12"/>
    </row>
    <row r="13" spans="1:8" s="36" customFormat="1" ht="12" customHeight="1">
      <c r="A13" s="36" t="s">
        <v>246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2022-07-20T10:00:33Z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