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2" activeTab="5"/>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'部门支出总表（附件3）'!$A$1:$U$19</definedName>
    <definedName name="_xlnm.Print_Area" localSheetId="6">'一般公共预算“三公”经费支出表（附件7）'!$A$1:$G$7</definedName>
    <definedName name="_xlnm.Print_Area" localSheetId="4">'一般公共预算支出表（附件5）'!$A$1:$U$19</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<sst xmlns="http://schemas.openxmlformats.org/spreadsheetml/2006/main" count="449" uniqueCount="301">
  <si>
    <t>公开01表</t>
  </si>
  <si>
    <t>部门收支总表</t>
  </si>
  <si>
    <t>部门:长沙市开福区妇幼保健生育服务中心</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</si>
  <si>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</si>
  <si>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</si>
  <si>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</si>
  <si>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</si>
  <si>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</si>
  <si>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</si>
  <si>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</si>
  <si>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</si>
  <si>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</si>
  <si>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</si>
  <si>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</si>
  <si>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</si>
  <si>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</si>
  <si>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</si>
  <si>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</si>
  <si>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</si>
  <si>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</si>
  <si>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</si>
  <si>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</si>
  <si>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</si>
  <si>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</si>
  <si>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</si>
  <si>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</si>
  <si>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</si>
  <si>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</si>
  <si>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</si>
  <si>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</si>
  <si>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</si>
  <si>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</si>
  <si>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</si>
  <si>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</si>
  <si>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</si>
  <si>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</si>
  <si>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部门：长沙市开福区妇幼保健生育服务中心</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</si>
  <si>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</si>
  <si>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</si>
  <si>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</si>
  <si>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</si>
  <si>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</si>
  <si>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</si>
  <si>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</si>
  <si>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</si>
  <si>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</si>
  <si>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</si>
  <si>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</si>
  <si>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</si>
  <si>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</si>
  <si>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</si>
  <si>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402004</t>
  </si>
  <si>
    <t>长沙市开福区妇幼保健生育服务中心</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</si>
  <si>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</si>
  <si>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</si>
  <si>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</si>
  <si>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</si>
  <si>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</si>
  <si>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</si>
  <si>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</si>
  <si>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</si>
  <si>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</si>
  <si>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</si>
  <si>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</si>
  <si>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</si>
  <si>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</si>
  <si>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</si>
  <si>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</si>
  <si>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</si>
  <si>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</si>
  <si>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</si>
  <si>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</si>
  <si>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</si>
  <si>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</si>
  <si>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</si>
  <si>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社会保障和就业支出</t>
  </si>
  <si>
    <t xml:space="preserve">  208</t>
  </si>
  <si>
    <t>05</t>
  </si>
  <si>
    <t xml:space="preserve">  行政事业单位养老支出</t>
  </si>
  <si>
    <t xml:space="preserve">    208</t>
  </si>
  <si>
    <t xml:space="preserve">  05</t>
  </si>
  <si>
    <t>02</t>
  </si>
  <si>
    <t xml:space="preserve">    事业单位离退休</t>
  </si>
  <si>
    <t xml:space="preserve">    机关事业单位基本养老保险缴费支出</t>
  </si>
  <si>
    <t>210</t>
  </si>
  <si>
    <t>卫生健康支出</t>
  </si>
  <si>
    <t xml:space="preserve">  210</t>
  </si>
  <si>
    <t>04</t>
  </si>
  <si>
    <t xml:space="preserve">  公共卫生</t>
  </si>
  <si>
    <t xml:space="preserve">    210</t>
  </si>
  <si>
    <t xml:space="preserve">  04</t>
  </si>
  <si>
    <t>03</t>
  </si>
  <si>
    <t xml:space="preserve">    妇幼保健机构</t>
  </si>
  <si>
    <t>07</t>
  </si>
  <si>
    <t xml:space="preserve">  计划生育事务</t>
  </si>
  <si>
    <t xml:space="preserve">  07</t>
  </si>
  <si>
    <t>17</t>
  </si>
  <si>
    <t xml:space="preserve">    计划生育服务</t>
  </si>
  <si>
    <t>221</t>
  </si>
  <si>
    <t>住房保障支出</t>
  </si>
  <si>
    <t xml:space="preserve">  221</t>
  </si>
  <si>
    <t xml:space="preserve">  住房改革支出</t>
  </si>
  <si>
    <t xml:space="preserve">    221</t>
  </si>
  <si>
    <t xml:space="preserve">  02</t>
  </si>
  <si>
    <t>01</t>
  </si>
  <si>
    <t xml:space="preserve">    住房公积金</t>
  </si>
  <si>
    <t>公开04表</t>
  </si>
  <si>
    <t>财政拨款收支总表</t>
  </si>
  <si>
    <t>部门： 长沙市开福区妇幼保健生育服务中心</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</si>
  <si>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</si>
  <si>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</si>
  <si>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</si>
  <si>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</si>
  <si>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</si>
  <si>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</si>
  <si>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</si>
  <si>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</si>
  <si>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</si>
  <si>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</si>
  <si>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</si>
  <si>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</si>
  <si>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</si>
  <si>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</si>
  <si>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</si>
  <si>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</si>
  <si>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</si>
  <si>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</si>
  <si>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</si>
  <si>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</si>
  <si>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</si>
  <si>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</si>
  <si>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</si>
  <si>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</si>
  <si>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</si>
  <si>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</si>
  <si>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</si>
  <si>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</si>
  <si>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</si>
  <si>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</si>
  <si>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</si>
  <si>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</si>
  <si>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</si>
  <si>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</si>
  <si>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</si>
  <si>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</si>
  <si>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</si>
  <si>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</si>
  <si>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</si>
  <si>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</si>
  <si>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</si>
  <si>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</si>
  <si>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</si>
  <si>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</si>
  <si>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</si>
  <si>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</si>
  <si>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</si>
  <si>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</si>
  <si>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</si>
  <si>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</si>
  <si>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</si>
  <si>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</si>
  <si>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</si>
  <si>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</si>
  <si>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</si>
  <si>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</si>
  <si>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</si>
  <si>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</si>
  <si>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</si>
  <si>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</si>
  <si>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</si>
  <si>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</si>
  <si>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</si>
  <si>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</si>
  <si>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</si>
  <si>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</si>
  <si>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</si>
  <si>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</si>
  <si>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</si>
  <si>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</si>
  <si>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</si>
  <si>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</si>
  <si>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</si>
  <si>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</si>
  <si>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</si>
  <si>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</si>
  <si>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</si>
  <si>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</si>
  <si>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</si>
  <si>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</si>
  <si>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</si>
  <si>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</si>
  <si>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</si>
  <si>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</si>
  <si>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</si>
  <si>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</si>
  <si>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</si>
  <si>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</si>
  <si>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</si>
  <si>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</si>
  <si>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</si>
  <si>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</si>
  <si>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</si>
  <si>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</si>
  <si>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</si>
  <si>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</si>
  <si>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</si>
  <si>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</si>
  <si>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</si>
  <si>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</si>
  <si>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</si>
  <si>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</si>
  <si>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</si>
  <si>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</si>
  <si>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</si>
  <si>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</si>
  <si>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</si>
  <si>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</si>
  <si>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</si>
  <si>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</si>
  <si>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</si>
  <si>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</si>
  <si>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</si>
  <si>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</si>
  <si>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</si>
  <si>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</si>
  <si>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</si>
  <si>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</si>
  <si>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</si>
  <si>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</si>
  <si>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</si>
  <si>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</si>
  <si>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</si>
  <si>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</si>
  <si>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</si>
  <si>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</si>
  <si>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</si>
  <si>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</si>
  <si>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</si>
  <si>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</si>
  <si>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</si>
  <si>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</si>
  <si>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</si>
  <si>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</si>
  <si>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</si>
  <si>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</si>
  <si>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</si>
  <si>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</si>
  <si>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</si>
  <si>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</si>
  <si>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</si>
  <si>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</si>
  <si>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</si>
  <si>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</si>
  <si>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</si>
  <si>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</si>
  <si>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</si>
  <si>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</si>
  <si>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长沙市开福区妇幼保健计划生育服务中心</t>
  </si>
  <si>
    <t>降消工作经费</t>
  </si>
  <si>
    <t>延续</t>
  </si>
  <si>
    <t>本单位</t>
  </si>
  <si>
    <t>开卫妇字[2017]7号</t>
  </si>
  <si>
    <r>
      <t>原省卫生厅、省财政厅《关于印发</t>
    </r>
    <r>
      <rPr>
        <sz val="8"/>
        <rFont val="Times New Roman"/>
        <family val="1"/>
      </rPr>
      <t>&lt;</t>
    </r>
    <r>
      <rPr>
        <sz val="8"/>
        <rFont val="宋体"/>
        <family val="0"/>
      </rPr>
      <t>湖南省降低孕产妇死亡率和消除新生儿破伤风项目资金管理意见</t>
    </r>
    <r>
      <rPr>
        <sz val="8"/>
        <rFont val="Times New Roman"/>
        <family val="1"/>
      </rPr>
      <t>&gt;</t>
    </r>
    <r>
      <rPr>
        <sz val="8"/>
        <rFont val="宋体"/>
        <family val="0"/>
      </rPr>
      <t>的通知》</t>
    </r>
  </si>
  <si>
    <t>降低孕产妇死亡，消除新生儿破伤风</t>
  </si>
  <si>
    <t>2021年，确保可避免孕产妇死亡为率0，无新生儿破伤风发生。</t>
  </si>
  <si>
    <t>按月、季推行各项工作计划</t>
  </si>
  <si>
    <r>
      <t>孕产妇死亡率控制在13/10万以下，孕产妇住院分娩率100%，新生儿破伤风发生率控制为0。</t>
    </r>
    <r>
      <rPr>
        <sz val="8"/>
        <color indexed="8"/>
        <rFont val="Calibri"/>
        <family val="2"/>
      </rPr>
      <t>5</t>
    </r>
    <r>
      <rPr>
        <sz val="8"/>
        <color indexed="8"/>
        <rFont val="仿宋_GB2312"/>
        <family val="0"/>
      </rPr>
      <t>岁以下儿童死亡率控制在</t>
    </r>
    <r>
      <rPr>
        <sz val="8"/>
        <color indexed="8"/>
        <rFont val="Calibri"/>
        <family val="2"/>
      </rPr>
      <t>7‰</t>
    </r>
    <r>
      <rPr>
        <sz val="8"/>
        <color indexed="8"/>
        <rFont val="仿宋_GB2312"/>
        <family val="0"/>
      </rPr>
      <t>以下</t>
    </r>
  </si>
  <si>
    <t>业务成本</t>
  </si>
  <si>
    <t>经常性</t>
  </si>
  <si>
    <t>开卫妇字[2017]10号</t>
  </si>
  <si>
    <t>长医改办发[2017]3号</t>
  </si>
  <si>
    <t>履行单位职责需要</t>
  </si>
  <si>
    <t>维持医疗门诊工作正常运转</t>
  </si>
  <si>
    <t>通过湖南省药品采购平台采购药品，保证药品质量，所有药品执行两票制和零利润政策。</t>
  </si>
  <si>
    <t>离退休人员伤残补助</t>
  </si>
  <si>
    <t>开卫妇字[2017]9号</t>
  </si>
  <si>
    <t>湘人社发[2019]77号</t>
  </si>
  <si>
    <t>保障离退休人员待遇</t>
  </si>
  <si>
    <t>保障离退休待遇兑现</t>
  </si>
  <si>
    <t>保障离休人员一个月基本工资补助和退休人员血吸虫补助</t>
  </si>
  <si>
    <t>妇幼工作经费</t>
  </si>
  <si>
    <t>食堂开支参照区政府标准；计生工作经费按《计划生育技术服务管理条例》（第309号国务院令）和《计划生育技术服务管理条例实施细则》（国家计划生育委员会令第6号）</t>
  </si>
  <si>
    <t>做好职工后勤保障，维持工作正常运转</t>
  </si>
  <si>
    <t>避孕节育措施、宣传教育、计划生育设施设备购置等按照计划生育相关条例、制度有效落实；按时交纳水电费用，减少照明，节约用水，节约用电，有效节能；与供货签订采购合同，保证食品质量，食品安全。</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</si>
  <si>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</si>
  <si>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</si>
  <si>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</si>
  <si>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</si>
  <si>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</si>
  <si>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</si>
  <si>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</si>
  <si>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</si>
  <si>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</si>
  <si>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</si>
  <si>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</si>
  <si>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</si>
  <si>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</si>
  <si>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承担全区孕产保健、妇女保健、儿童保健和计划生育技术服务等妇幼健康工作的技术指导、人员培训、督导检查、健康教育和妇幼信息等业务管理工作，不断降低孕产妇死亡率和儿童死亡率，保障母婴安全，提高人均期望寿命和出生人口素质；开展孕前优生健康检查、婚前医学检查、儿童入园体检等所内业务工作。</t>
  </si>
  <si>
    <t>巩固国家级妇幼健康优质服务示范区和省级儿童保健合格区创建成果，全力做好母婴安全保障、省市民生实事、妇幼公共卫生、和计划生育技术服务等业务，大力推进“健康开福”建设，推进“十四五”规划各项妇幼健康指标的落实，确保全区妇幼健康工作走在省市前列。</t>
  </si>
  <si>
    <t>做好妇幼健康优质服务，推进“十四五”规划和2021年各项妇幼健康指标的落实。</t>
  </si>
  <si>
    <t>通过开展技术指导、质量控制、业务培训，提高全区妇幼健康信息质量和服务质量，提升各助产医疗机构和社区卫生服务中心业务能力和水平；通过开展危重孕产妇评审和新生儿死亡评审，查找原因，总结经验，最大程度避免孕产妇和新生儿死亡；通过开展省市民生实事项目，有效降低出生缺陷发生，降低癌症（宫颈癌、乳腺癌）的发生和致死率；通过开展孕前优生健康检查、婚前医学检查、叶酸增补、地贫筛查等出生缺陷三级干预，防控出生缺陷风险，提高出生人口素质；通过开展预防艾梅乙母婴传播项目，最大限度地减少因母婴传播造成的儿童感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</si>
</sst>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46">
    <font>
      <sz val="11"/>
      <color indexed="8"/>
      <name val="宋体"/>
      <family val="0"/>
    </font>
    <font>
      <sz val="11"/>
      <name val="宋体"/>
      <family val="0"/>
    </font>
    <font>
      <b/>
      <sz val="14"/>
      <color indexed="8"/>
      <name val="宋体"/>
      <family val="0"/>
    </font>
    <font>
      <sz val="8"/>
      <color indexed="8"/>
      <name val="宋体"/>
      <family val="0"/>
    </font>
    <font>
      <b/>
      <sz val="8"/>
      <color indexed="8"/>
      <name val="宋体"/>
      <family val="0"/>
    </font>
    <font>
      <sz val="8"/>
      <name val="宋体"/>
      <family val="0"/>
    </font>
    <font>
      <sz val="10"/>
      <color indexed="8"/>
      <name val="宋体"/>
      <family val="0"/>
    </font>
    <font>
      <b/>
      <sz val="11"/>
      <color indexed="8"/>
      <name val="宋体"/>
      <family val="0"/>
    </font>
    <font>
      <b/>
      <sz val="10"/>
      <name val="宋体"/>
      <family val="0"/>
    </font>
    <font>
      <b/>
      <sz val="14"/>
      <name val="宋体"/>
      <family val="0"/>
    </font>
    <font>
      <b/>
      <sz val="8"/>
      <name val="宋体"/>
      <family val="0"/>
    </font>
    <font>
      <b/>
      <sz val="9"/>
      <color indexed="8"/>
      <name val="宋体"/>
      <family val="0"/>
    </font>
    <font>
      <sz val="8"/>
      <color indexed="8"/>
      <name val="仿宋_GB2312"/>
      <family val="0"/>
    </font>
    <font>
      <sz val="10"/>
      <color indexed="8"/>
      <name val="Arial"/>
      <family val="2"/>
    </font>
    <font>
      <sz val="10"/>
      <name val="Arial"/>
      <family val="2"/>
    </font>
    <font>
      <sz val="15"/>
      <color indexed="8"/>
      <name val="宋体"/>
      <family val="0"/>
    </font>
    <font>
      <sz val="10"/>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8"/>
      <name val="Times New Roman"/>
      <family val="1"/>
    </font>
    <font>
      <sz val="8"/>
      <color indexed="8"/>
      <name val="Calibri"/>
      <family val="2"/>
    </font>
    <font>
      <sz val="11"/>
      <color theme="1"/>
      <name val="Calibri"/>
      <family val="0"/>
    </font>
    <font>
      <b/>
      <sz val="11"/>
      <color theme="1"/>
      <name val="Calibri"/>
      <family val="0"/>
    </font>
    <font>
      <b/>
      <sz val="9"/>
      <color theme="1"/>
      <name val="Calibri"/>
      <family val="0"/>
    </font>
    <font>
      <sz val="8"/>
      <color theme="1"/>
      <name val="仿宋_GB2312"/>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24"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8" fillId="0" borderId="0">
      <alignment vertical="center"/>
      <protection/>
    </xf>
    <xf numFmtId="0" fontId="25"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4"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7" borderId="0" applyNumberFormat="0" applyBorder="0" applyAlignment="0" applyProtection="0"/>
    <xf numFmtId="0" fontId="28" fillId="0" borderId="4" applyNumberFormat="0" applyFill="0" applyAlignment="0" applyProtection="0"/>
    <xf numFmtId="0" fontId="25" fillId="3" borderId="0" applyNumberFormat="0" applyBorder="0" applyAlignment="0" applyProtection="0"/>
    <xf numFmtId="0" fontId="34" fillId="2" borderId="5" applyNumberFormat="0" applyAlignment="0" applyProtection="0"/>
    <xf numFmtId="0" fontId="24" fillId="3" borderId="0" applyNumberFormat="0" applyBorder="0" applyAlignment="0" applyProtection="0"/>
    <xf numFmtId="0" fontId="35" fillId="2" borderId="1" applyNumberFormat="0" applyAlignment="0" applyProtection="0"/>
    <xf numFmtId="0" fontId="24" fillId="3" borderId="0" applyNumberFormat="0" applyBorder="0" applyAlignment="0" applyProtection="0"/>
    <xf numFmtId="0" fontId="36" fillId="8" borderId="6" applyNumberFormat="0" applyAlignment="0" applyProtection="0"/>
    <xf numFmtId="0" fontId="0" fillId="9" borderId="0" applyNumberFormat="0" applyBorder="0" applyAlignment="0" applyProtection="0"/>
    <xf numFmtId="0" fontId="25" fillId="10" borderId="0" applyNumberFormat="0" applyBorder="0" applyAlignment="0" applyProtection="0"/>
    <xf numFmtId="0" fontId="37" fillId="0" borderId="7" applyNumberFormat="0" applyFill="0" applyAlignment="0" applyProtection="0"/>
    <xf numFmtId="0" fontId="7" fillId="0" borderId="8" applyNumberFormat="0" applyFill="0" applyAlignment="0" applyProtection="0"/>
    <xf numFmtId="0" fontId="38" fillId="9" borderId="0" applyNumberFormat="0" applyBorder="0" applyAlignment="0" applyProtection="0"/>
    <xf numFmtId="0" fontId="39" fillId="11" borderId="0" applyNumberFormat="0" applyBorder="0" applyAlignment="0" applyProtection="0"/>
    <xf numFmtId="0" fontId="24" fillId="3"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4"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4" fillId="3" borderId="0" applyNumberFormat="0" applyBorder="0" applyAlignment="0" applyProtection="0"/>
    <xf numFmtId="0" fontId="25" fillId="16" borderId="0" applyNumberFormat="0" applyBorder="0" applyAlignment="0" applyProtection="0"/>
    <xf numFmtId="0" fontId="0"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4" borderId="0" applyNumberFormat="0" applyBorder="0" applyAlignment="0" applyProtection="0"/>
    <xf numFmtId="0" fontId="25" fillId="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42" fontId="20" fillId="0" borderId="0" applyFon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5">
    <xf numFmtId="0" fontId="0" fillId="0" borderId="0" xfId="0" applyAlignment="1">
      <alignment vertical="center"/>
    </xf>
    <xf numFmtId="0" fontId="42" fillId="0" borderId="0" xfId="0" applyFont="1" applyFill="1" applyBorder="1" applyAlignment="1">
      <alignment vertical="center"/>
    </xf>
    <xf numFmtId="0" fontId="2"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0" xfId="0" applyFont="1" applyFill="1" applyBorder="1" applyAlignment="1">
      <alignment horizontal="right"/>
    </xf>
    <xf numFmtId="0" fontId="4" fillId="0" borderId="0" xfId="0" applyFont="1" applyFill="1" applyBorder="1" applyAlignment="1">
      <alignment vertical="center"/>
    </xf>
    <xf numFmtId="0" fontId="42" fillId="0" borderId="0" xfId="0" applyFont="1" applyFill="1" applyBorder="1" applyAlignment="1">
      <alignment vertical="center" wrapText="1"/>
    </xf>
    <xf numFmtId="0" fontId="4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8"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protection/>
    </xf>
    <xf numFmtId="4"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9" xfId="9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44" fillId="0" borderId="9" xfId="0" applyFont="1" applyFill="1" applyBorder="1" applyAlignment="1">
      <alignment horizontal="center" vertical="center"/>
    </xf>
    <xf numFmtId="0" fontId="42" fillId="0" borderId="9" xfId="0" applyFont="1" applyFill="1" applyBorder="1" applyAlignment="1">
      <alignment vertical="center"/>
    </xf>
    <xf numFmtId="0" fontId="8" fillId="0" borderId="0" xfId="0" applyNumberFormat="1" applyFont="1" applyFill="1" applyBorder="1" applyAlignment="1" applyProtection="1">
      <alignment horizontal="right" vertical="center"/>
      <protection/>
    </xf>
    <xf numFmtId="0" fontId="10" fillId="0" borderId="14" xfId="0" applyNumberFormat="1" applyFont="1" applyFill="1" applyBorder="1" applyAlignment="1" applyProtection="1">
      <alignment horizontal="center" vertical="center" wrapText="1"/>
      <protection/>
    </xf>
    <xf numFmtId="0" fontId="45" fillId="0" borderId="9" xfId="0" applyFont="1" applyFill="1" applyBorder="1" applyAlignment="1">
      <alignment horizontal="justify" vertical="center"/>
    </xf>
    <xf numFmtId="0" fontId="13" fillId="0" borderId="0" xfId="0" applyFont="1" applyFill="1" applyBorder="1" applyAlignment="1">
      <alignment horizontal="center"/>
    </xf>
    <xf numFmtId="0" fontId="14" fillId="0" borderId="0" xfId="0" applyFont="1" applyFill="1" applyBorder="1" applyAlignment="1">
      <alignment/>
    </xf>
    <xf numFmtId="0" fontId="6" fillId="0" borderId="0" xfId="0" applyFont="1" applyFill="1" applyBorder="1" applyAlignment="1">
      <alignment/>
    </xf>
    <xf numFmtId="0" fontId="13" fillId="0" borderId="0" xfId="0" applyFont="1" applyFill="1" applyBorder="1" applyAlignment="1">
      <alignment/>
    </xf>
    <xf numFmtId="0" fontId="15"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6" fillId="19" borderId="17" xfId="0" applyFont="1" applyFill="1" applyBorder="1" applyAlignment="1">
      <alignment horizontal="center" vertical="center" wrapText="1" shrinkToFit="1"/>
    </xf>
    <xf numFmtId="0" fontId="6" fillId="19" borderId="18" xfId="0" applyFont="1" applyFill="1" applyBorder="1" applyAlignment="1">
      <alignment horizontal="center" vertical="center" wrapText="1" shrinkToFit="1"/>
    </xf>
    <xf numFmtId="0" fontId="6"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7"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0" fillId="0" borderId="0" xfId="0" applyFill="1" applyAlignment="1">
      <alignment vertical="center"/>
    </xf>
    <xf numFmtId="0" fontId="16" fillId="2" borderId="0" xfId="29" applyNumberFormat="1" applyFont="1" applyFill="1" applyAlignment="1" applyProtection="1">
      <alignment horizontal="center" vertical="center"/>
      <protection/>
    </xf>
    <xf numFmtId="0" fontId="16" fillId="2" borderId="0" xfId="29" applyNumberFormat="1" applyFont="1" applyFill="1" applyAlignment="1" applyProtection="1">
      <alignment horizontal="left" vertical="center"/>
      <protection/>
    </xf>
    <xf numFmtId="0" fontId="16" fillId="2" borderId="0" xfId="29" applyNumberFormat="1" applyFont="1" applyFill="1" applyAlignment="1" applyProtection="1">
      <alignment horizontal="right" vertical="center"/>
      <protection/>
    </xf>
    <xf numFmtId="0" fontId="17" fillId="2" borderId="0" xfId="29" applyNumberFormat="1" applyFont="1" applyFill="1" applyAlignment="1" applyProtection="1">
      <alignment horizontal="centerContinuous" vertical="center"/>
      <protection/>
    </xf>
    <xf numFmtId="0" fontId="18" fillId="0" borderId="19" xfId="29" applyFont="1" applyFill="1" applyBorder="1" applyAlignment="1" applyProtection="1">
      <alignment horizontal="left" vertical="center"/>
      <protection/>
    </xf>
    <xf numFmtId="0" fontId="18" fillId="0" borderId="19" xfId="29" applyFill="1" applyBorder="1" applyAlignment="1" applyProtection="1">
      <alignment horizontal="left" vertical="center"/>
      <protection/>
    </xf>
    <xf numFmtId="0" fontId="18" fillId="0" borderId="0" xfId="29" applyFill="1" applyAlignment="1" applyProtection="1">
      <alignment horizontal="left" vertical="center"/>
      <protection/>
    </xf>
    <xf numFmtId="0" fontId="16" fillId="2" borderId="0" xfId="29" applyNumberFormat="1" applyFont="1" applyFill="1" applyAlignment="1" applyProtection="1">
      <alignment vertical="center"/>
      <protection/>
    </xf>
    <xf numFmtId="0" fontId="16" fillId="4" borderId="9" xfId="29" applyNumberFormat="1" applyFont="1" applyFill="1" applyBorder="1" applyAlignment="1" applyProtection="1">
      <alignment horizontal="centerContinuous" vertical="center"/>
      <protection/>
    </xf>
    <xf numFmtId="0" fontId="16" fillId="4" borderId="20" xfId="29" applyNumberFormat="1" applyFont="1" applyFill="1" applyBorder="1" applyAlignment="1" applyProtection="1">
      <alignment horizontal="centerContinuous" vertical="center"/>
      <protection/>
    </xf>
    <xf numFmtId="176" fontId="16" fillId="4" borderId="9" xfId="29" applyNumberFormat="1" applyFont="1" applyFill="1" applyBorder="1" applyAlignment="1" applyProtection="1">
      <alignment horizontal="center" vertical="center"/>
      <protection/>
    </xf>
    <xf numFmtId="0" fontId="16" fillId="4" borderId="21" xfId="29" applyNumberFormat="1" applyFont="1" applyFill="1" applyBorder="1" applyAlignment="1" applyProtection="1">
      <alignment horizontal="center" vertical="center"/>
      <protection/>
    </xf>
    <xf numFmtId="0" fontId="16" fillId="4" borderId="20" xfId="29" applyNumberFormat="1" applyFont="1" applyFill="1" applyBorder="1" applyAlignment="1" applyProtection="1">
      <alignment horizontal="center" vertical="center" wrapText="1"/>
      <protection/>
    </xf>
    <xf numFmtId="0" fontId="16" fillId="4" borderId="9" xfId="29" applyNumberFormat="1" applyFont="1" applyFill="1" applyBorder="1" applyAlignment="1" applyProtection="1">
      <alignment horizontal="center" vertical="center"/>
      <protection/>
    </xf>
    <xf numFmtId="0" fontId="16" fillId="4" borderId="20" xfId="29" applyNumberFormat="1" applyFont="1" applyFill="1" applyBorder="1" applyAlignment="1" applyProtection="1">
      <alignment horizontal="center" vertical="center"/>
      <protection/>
    </xf>
    <xf numFmtId="0" fontId="16" fillId="4" borderId="22" xfId="29" applyNumberFormat="1" applyFont="1" applyFill="1" applyBorder="1" applyAlignment="1" applyProtection="1">
      <alignment horizontal="center" vertical="center"/>
      <protection/>
    </xf>
    <xf numFmtId="0" fontId="16" fillId="4" borderId="23" xfId="29" applyNumberFormat="1" applyFont="1" applyFill="1" applyBorder="1" applyAlignment="1" applyProtection="1">
      <alignment horizontal="center" vertical="center"/>
      <protection/>
    </xf>
    <xf numFmtId="0" fontId="16" fillId="4" borderId="24" xfId="29" applyNumberFormat="1" applyFont="1" applyFill="1" applyBorder="1" applyAlignment="1" applyProtection="1">
      <alignment horizontal="center" vertical="center"/>
      <protection/>
    </xf>
    <xf numFmtId="49" fontId="18" fillId="0" borderId="20" xfId="29" applyNumberFormat="1" applyFont="1" applyFill="1" applyBorder="1" applyAlignment="1" applyProtection="1">
      <alignment horizontal="left" vertical="center" wrapText="1"/>
      <protection/>
    </xf>
    <xf numFmtId="49" fontId="16" fillId="0" borderId="9" xfId="29" applyNumberFormat="1" applyFont="1" applyFill="1" applyBorder="1" applyAlignment="1" applyProtection="1">
      <alignment horizontal="left" vertical="center" wrapText="1"/>
      <protection/>
    </xf>
    <xf numFmtId="177" fontId="16" fillId="0" borderId="20" xfId="29" applyNumberFormat="1" applyFont="1" applyFill="1" applyBorder="1" applyAlignment="1" applyProtection="1">
      <alignment horizontal="right" vertical="center" wrapText="1"/>
      <protection/>
    </xf>
    <xf numFmtId="177" fontId="16"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0" fillId="0" borderId="0" xfId="0" applyAlignment="1">
      <alignment horizontal="right" vertical="center"/>
    </xf>
    <xf numFmtId="0" fontId="21"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178" fontId="20"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6" fillId="0" borderId="9"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178" fontId="16"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6" fillId="0" borderId="9" xfId="0" applyNumberFormat="1" applyFont="1" applyFill="1" applyBorder="1" applyAlignment="1" applyProtection="1">
      <alignment horizontal="left" vertical="center" wrapText="1"/>
      <protection/>
    </xf>
    <xf numFmtId="179" fontId="16"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6" fillId="0" borderId="0" xfId="0" applyFont="1" applyFill="1" applyAlignment="1" applyProtection="1">
      <alignment vertical="center"/>
      <protection/>
    </xf>
    <xf numFmtId="178" fontId="6" fillId="0" borderId="0" xfId="91" applyNumberFormat="1" applyFont="1" applyFill="1" applyBorder="1" applyAlignment="1" applyProtection="1">
      <alignment horizontal="left" vertical="center"/>
      <protection/>
    </xf>
    <xf numFmtId="178" fontId="6" fillId="0" borderId="0" xfId="91" applyNumberFormat="1" applyFont="1" applyBorder="1" applyAlignment="1" applyProtection="1">
      <alignment horizontal="right" vertical="center"/>
      <protection/>
    </xf>
    <xf numFmtId="0" fontId="6" fillId="0" borderId="9" xfId="0" applyFont="1" applyBorder="1" applyAlignment="1" applyProtection="1">
      <alignment vertical="center"/>
      <protection/>
    </xf>
    <xf numFmtId="0" fontId="6" fillId="0" borderId="9" xfId="91" applyFont="1" applyBorder="1" applyAlignment="1" applyProtection="1">
      <alignment horizontal="center" vertical="center"/>
      <protection/>
    </xf>
    <xf numFmtId="178" fontId="6" fillId="0" borderId="9" xfId="91"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6" fillId="0" borderId="9" xfId="91" applyNumberFormat="1" applyFont="1" applyFill="1" applyBorder="1" applyAlignment="1" applyProtection="1">
      <alignment horizontal="left" vertical="center"/>
      <protection/>
    </xf>
    <xf numFmtId="177" fontId="6" fillId="0" borderId="9" xfId="91" applyNumberFormat="1" applyFont="1" applyFill="1" applyBorder="1" applyAlignment="1" applyProtection="1">
      <alignment horizontal="right" vertical="center" wrapText="1"/>
      <protection/>
    </xf>
    <xf numFmtId="0" fontId="18" fillId="0" borderId="0" xfId="29" applyProtection="1">
      <alignment vertical="center"/>
      <protection/>
    </xf>
    <xf numFmtId="0" fontId="17" fillId="0" borderId="0" xfId="29" applyFont="1" applyBorder="1" applyAlignment="1" applyProtection="1">
      <alignment horizontal="center" vertical="center"/>
      <protection/>
    </xf>
    <xf numFmtId="0" fontId="17" fillId="0" borderId="0" xfId="29" applyFont="1" applyBorder="1" applyAlignment="1" applyProtection="1">
      <alignment horizontal="center" vertical="center"/>
      <protection/>
    </xf>
    <xf numFmtId="0" fontId="16" fillId="0" borderId="0" xfId="29" applyFont="1" applyFill="1" applyAlignment="1" applyProtection="1">
      <alignment horizontal="left" vertical="center"/>
      <protection/>
    </xf>
    <xf numFmtId="0" fontId="18" fillId="0" borderId="0" xfId="29" applyFont="1" applyAlignment="1" applyProtection="1">
      <alignment horizontal="left" vertical="center"/>
      <protection/>
    </xf>
    <xf numFmtId="0" fontId="18" fillId="2" borderId="20" xfId="29" applyFill="1" applyBorder="1" applyAlignment="1" applyProtection="1">
      <alignment horizontal="center" vertical="center" wrapText="1"/>
      <protection/>
    </xf>
    <xf numFmtId="0" fontId="18" fillId="2" borderId="21" xfId="29" applyFill="1" applyBorder="1" applyAlignment="1" applyProtection="1">
      <alignment horizontal="center" vertical="center" wrapText="1"/>
      <protection/>
    </xf>
    <xf numFmtId="0" fontId="18" fillId="2" borderId="25" xfId="29" applyFill="1" applyBorder="1" applyAlignment="1" applyProtection="1">
      <alignment horizontal="center" vertical="center" wrapText="1"/>
      <protection/>
    </xf>
    <xf numFmtId="0" fontId="18" fillId="2" borderId="22" xfId="29" applyFill="1" applyBorder="1" applyAlignment="1" applyProtection="1">
      <alignment horizontal="center" vertical="center" wrapText="1"/>
      <protection/>
    </xf>
    <xf numFmtId="0" fontId="18" fillId="2" borderId="9" xfId="29" applyFill="1" applyBorder="1" applyAlignment="1" applyProtection="1">
      <alignment horizontal="center" vertical="center" wrapText="1"/>
      <protection/>
    </xf>
    <xf numFmtId="49" fontId="18" fillId="2" borderId="9" xfId="29" applyNumberFormat="1" applyFill="1" applyBorder="1" applyAlignment="1" applyProtection="1">
      <alignment horizontal="center" vertical="center" wrapText="1"/>
      <protection/>
    </xf>
    <xf numFmtId="0" fontId="18" fillId="2" borderId="24" xfId="29" applyFill="1" applyBorder="1" applyAlignment="1" applyProtection="1">
      <alignment horizontal="center" vertical="center" wrapText="1"/>
      <protection/>
    </xf>
    <xf numFmtId="0" fontId="18" fillId="2" borderId="9" xfId="29" applyFill="1" applyBorder="1" applyAlignment="1" applyProtection="1">
      <alignment horizontal="center" vertical="center"/>
      <protection/>
    </xf>
    <xf numFmtId="49" fontId="18" fillId="2" borderId="9" xfId="29" applyNumberFormat="1" applyFill="1" applyBorder="1" applyAlignment="1" applyProtection="1">
      <alignment horizontal="center" vertical="center"/>
      <protection/>
    </xf>
    <xf numFmtId="49" fontId="18" fillId="0" borderId="9" xfId="29" applyNumberFormat="1" applyFill="1" applyBorder="1" applyAlignment="1" applyProtection="1">
      <alignment horizontal="left" vertical="center" wrapText="1"/>
      <protection/>
    </xf>
    <xf numFmtId="49" fontId="18" fillId="0" borderId="9" xfId="29" applyNumberFormat="1" applyFont="1" applyFill="1" applyBorder="1" applyAlignment="1" applyProtection="1">
      <alignment horizontal="left" vertical="center" wrapText="1"/>
      <protection/>
    </xf>
    <xf numFmtId="0" fontId="18" fillId="0" borderId="9" xfId="29" applyNumberFormat="1" applyFill="1" applyBorder="1" applyAlignment="1" applyProtection="1">
      <alignment horizontal="left" vertical="center" wrapText="1"/>
      <protection/>
    </xf>
    <xf numFmtId="177" fontId="6" fillId="0" borderId="9" xfId="90" applyNumberFormat="1" applyFont="1" applyFill="1" applyBorder="1" applyAlignment="1" applyProtection="1">
      <alignment horizontal="right" vertical="center" wrapText="1"/>
      <protection/>
    </xf>
    <xf numFmtId="0" fontId="18" fillId="2" borderId="22" xfId="29" applyFont="1" applyFill="1" applyBorder="1" applyAlignment="1" applyProtection="1">
      <alignment horizontal="center" vertical="center" wrapText="1"/>
      <protection/>
    </xf>
    <xf numFmtId="177" fontId="6" fillId="0" borderId="20" xfId="90" applyNumberFormat="1" applyFont="1" applyFill="1" applyBorder="1" applyAlignment="1" applyProtection="1">
      <alignment horizontal="right" vertical="center" wrapText="1"/>
      <protection/>
    </xf>
    <xf numFmtId="177" fontId="16" fillId="0" borderId="15" xfId="29" applyNumberFormat="1" applyFont="1" applyFill="1" applyBorder="1" applyAlignment="1" applyProtection="1">
      <alignment horizontal="right" vertical="center" wrapText="1"/>
      <protection/>
    </xf>
    <xf numFmtId="177" fontId="16" fillId="0" borderId="26" xfId="29" applyNumberFormat="1" applyFont="1" applyFill="1" applyBorder="1" applyAlignment="1" applyProtection="1">
      <alignment horizontal="right" vertical="center" wrapText="1"/>
      <protection/>
    </xf>
    <xf numFmtId="177" fontId="18" fillId="0" borderId="25" xfId="29" applyNumberFormat="1" applyFill="1" applyBorder="1" applyAlignment="1" applyProtection="1">
      <alignment horizontal="right" vertical="center" wrapText="1"/>
      <protection/>
    </xf>
    <xf numFmtId="177" fontId="18" fillId="0" borderId="9" xfId="29" applyNumberFormat="1" applyFill="1" applyBorder="1" applyAlignment="1" applyProtection="1">
      <alignment horizontal="right" vertical="center" wrapText="1"/>
      <protection/>
    </xf>
    <xf numFmtId="0" fontId="18" fillId="0" borderId="0" xfId="29" applyFont="1" applyAlignment="1" applyProtection="1">
      <alignment horizontal="right" vertical="center"/>
      <protection/>
    </xf>
    <xf numFmtId="0" fontId="17" fillId="0" borderId="0" xfId="29" applyFont="1" applyBorder="1" applyAlignment="1" applyProtection="1">
      <alignment horizontal="center" vertical="center"/>
      <protection/>
    </xf>
    <xf numFmtId="0" fontId="18" fillId="0" borderId="0" xfId="29" applyAlignment="1" applyProtection="1">
      <alignment horizontal="center" vertical="center"/>
      <protection/>
    </xf>
    <xf numFmtId="0" fontId="18" fillId="0" borderId="0" xfId="29" applyFont="1" applyFill="1" applyAlignment="1" applyProtection="1">
      <alignment vertical="center"/>
      <protection/>
    </xf>
    <xf numFmtId="0" fontId="16" fillId="0" borderId="0" xfId="29" applyFont="1" applyFill="1" applyAlignment="1" applyProtection="1">
      <alignment horizontal="right" vertical="center"/>
      <protection/>
    </xf>
    <xf numFmtId="0" fontId="17" fillId="0" borderId="0" xfId="81" applyNumberFormat="1" applyFont="1" applyFill="1" applyAlignment="1" applyProtection="1">
      <alignment horizontal="center"/>
      <protection/>
    </xf>
    <xf numFmtId="0" fontId="16" fillId="0" borderId="0" xfId="29" applyFont="1" applyFill="1" applyAlignment="1" applyProtection="1">
      <alignment vertical="center"/>
      <protection/>
    </xf>
    <xf numFmtId="0" fontId="16" fillId="0" borderId="0" xfId="29" applyFont="1" applyFill="1" applyAlignment="1" applyProtection="1">
      <alignment horizontal="right"/>
      <protection/>
    </xf>
    <xf numFmtId="1" fontId="8" fillId="0" borderId="9" xfId="29" applyNumberFormat="1" applyFont="1" applyFill="1" applyBorder="1" applyAlignment="1" applyProtection="1">
      <alignment horizontal="center" vertical="center" wrapText="1"/>
      <protection/>
    </xf>
    <xf numFmtId="1" fontId="8" fillId="0" borderId="20" xfId="29" applyNumberFormat="1" applyFont="1" applyFill="1" applyBorder="1" applyAlignment="1" applyProtection="1">
      <alignment horizontal="center" vertical="center" wrapText="1"/>
      <protection/>
    </xf>
    <xf numFmtId="1" fontId="8" fillId="0" borderId="21" xfId="29" applyNumberFormat="1" applyFont="1" applyFill="1" applyBorder="1" applyAlignment="1" applyProtection="1">
      <alignment horizontal="center" vertical="center" wrapText="1"/>
      <protection/>
    </xf>
    <xf numFmtId="1" fontId="8" fillId="0" borderId="25" xfId="29" applyNumberFormat="1" applyFont="1" applyFill="1" applyBorder="1" applyAlignment="1" applyProtection="1">
      <alignment horizontal="center" vertical="center" wrapText="1"/>
      <protection/>
    </xf>
    <xf numFmtId="1" fontId="8" fillId="0" borderId="23" xfId="29" applyNumberFormat="1" applyFont="1" applyFill="1" applyBorder="1" applyAlignment="1" applyProtection="1">
      <alignment horizontal="center" vertical="center" wrapText="1"/>
      <protection/>
    </xf>
    <xf numFmtId="0" fontId="18" fillId="0" borderId="9" xfId="29" applyFill="1" applyBorder="1" applyAlignment="1" applyProtection="1">
      <alignment vertical="center"/>
      <protection/>
    </xf>
    <xf numFmtId="179" fontId="16" fillId="0" borderId="9" xfId="29" applyNumberFormat="1" applyFont="1" applyFill="1" applyBorder="1" applyAlignment="1" applyProtection="1">
      <alignment horizontal="right" vertical="center" wrapText="1"/>
      <protection/>
    </xf>
    <xf numFmtId="0" fontId="16" fillId="0" borderId="9" xfId="29" applyNumberFormat="1" applyFont="1" applyFill="1" applyBorder="1" applyAlignment="1" applyProtection="1">
      <alignment horizontal="left" vertical="center" wrapText="1"/>
      <protection/>
    </xf>
    <xf numFmtId="179" fontId="6" fillId="0" borderId="9" xfId="0" applyNumberFormat="1" applyFont="1" applyFill="1" applyBorder="1" applyAlignment="1">
      <alignment horizontal="right" vertical="center"/>
    </xf>
    <xf numFmtId="0" fontId="18" fillId="0" borderId="9" xfId="29" applyFont="1" applyFill="1" applyBorder="1" applyAlignment="1" applyProtection="1">
      <alignment vertical="center"/>
      <protection/>
    </xf>
    <xf numFmtId="177" fontId="16" fillId="0" borderId="27" xfId="29" applyNumberFormat="1" applyFont="1" applyFill="1" applyBorder="1" applyAlignment="1" applyProtection="1">
      <alignment horizontal="right" vertical="center" wrapText="1"/>
      <protection/>
    </xf>
    <xf numFmtId="177" fontId="16" fillId="0" borderId="28" xfId="29" applyNumberFormat="1" applyFont="1" applyFill="1" applyBorder="1" applyAlignment="1" applyProtection="1">
      <alignment horizontal="right" vertical="center" wrapText="1"/>
      <protection/>
    </xf>
    <xf numFmtId="177" fontId="16" fillId="0" borderId="29" xfId="29" applyNumberFormat="1" applyFont="1" applyFill="1" applyBorder="1" applyAlignment="1" applyProtection="1">
      <alignment horizontal="right" vertical="center" wrapText="1"/>
      <protection/>
    </xf>
    <xf numFmtId="179" fontId="18" fillId="0" borderId="9" xfId="29" applyNumberFormat="1" applyFill="1" applyBorder="1" applyAlignment="1" applyProtection="1">
      <alignment/>
      <protection/>
    </xf>
    <xf numFmtId="1" fontId="16" fillId="0" borderId="9" xfId="29" applyNumberFormat="1" applyFont="1" applyFill="1" applyBorder="1" applyAlignment="1" applyProtection="1">
      <alignment horizontal="left" vertical="center" wrapText="1"/>
      <protection/>
    </xf>
    <xf numFmtId="1" fontId="16" fillId="0" borderId="9" xfId="29" applyNumberFormat="1" applyFont="1" applyFill="1" applyBorder="1" applyAlignment="1" applyProtection="1">
      <alignment horizontal="center" vertical="center" wrapText="1"/>
      <protection/>
    </xf>
    <xf numFmtId="179" fontId="16" fillId="0" borderId="24" xfId="29" applyNumberFormat="1" applyFont="1" applyFill="1" applyBorder="1" applyAlignment="1" applyProtection="1">
      <alignment horizontal="right" vertical="center" wrapText="1"/>
      <protection/>
    </xf>
    <xf numFmtId="0" fontId="16" fillId="0" borderId="20" xfId="29" applyNumberFormat="1" applyFont="1" applyFill="1" applyBorder="1" applyAlignment="1" applyProtection="1">
      <alignment horizontal="left" vertical="center" wrapText="1"/>
      <protection/>
    </xf>
    <xf numFmtId="1" fontId="16" fillId="0" borderId="9" xfId="29" applyNumberFormat="1" applyFont="1" applyFill="1" applyBorder="1" applyAlignment="1" applyProtection="1">
      <alignment vertical="center"/>
      <protection/>
    </xf>
    <xf numFmtId="179" fontId="16" fillId="0" borderId="22" xfId="29" applyNumberFormat="1" applyFont="1" applyFill="1" applyBorder="1" applyAlignment="1" applyProtection="1">
      <alignment horizontal="right" vertical="center" wrapText="1"/>
      <protection/>
    </xf>
    <xf numFmtId="0" fontId="16" fillId="0" borderId="21" xfId="29" applyNumberFormat="1" applyFont="1" applyFill="1" applyBorder="1" applyAlignment="1" applyProtection="1">
      <alignment vertical="center"/>
      <protection/>
    </xf>
    <xf numFmtId="1" fontId="16" fillId="0" borderId="20" xfId="29" applyNumberFormat="1" applyFont="1" applyFill="1" applyBorder="1" applyAlignment="1" applyProtection="1">
      <alignment horizontal="left" vertical="center" wrapText="1"/>
      <protection/>
    </xf>
    <xf numFmtId="0" fontId="16" fillId="0" borderId="20" xfId="29" applyNumberFormat="1" applyFont="1" applyFill="1" applyBorder="1" applyAlignment="1" applyProtection="1">
      <alignment vertical="center"/>
      <protection/>
    </xf>
    <xf numFmtId="177" fontId="16" fillId="0" borderId="25" xfId="29" applyNumberFormat="1" applyFont="1" applyFill="1" applyBorder="1" applyAlignment="1" applyProtection="1">
      <alignment horizontal="right" vertical="center" wrapText="1"/>
      <protection/>
    </xf>
    <xf numFmtId="1" fontId="16" fillId="0" borderId="22" xfId="29" applyNumberFormat="1" applyFont="1" applyFill="1" applyBorder="1" applyAlignment="1" applyProtection="1">
      <alignment horizontal="center" vertical="center" wrapText="1"/>
      <protection/>
    </xf>
    <xf numFmtId="0" fontId="16" fillId="0" borderId="30" xfId="29" applyNumberFormat="1" applyFont="1" applyFill="1" applyBorder="1" applyAlignment="1" applyProtection="1">
      <alignment vertical="center"/>
      <protection/>
    </xf>
    <xf numFmtId="179" fontId="16" fillId="0" borderId="9" xfId="29" applyNumberFormat="1" applyFont="1" applyFill="1" applyBorder="1" applyAlignment="1" applyProtection="1">
      <alignment horizontal="right" vertical="center"/>
      <protection/>
    </xf>
    <xf numFmtId="177" fontId="18" fillId="0" borderId="9" xfId="29" applyNumberFormat="1" applyFill="1" applyBorder="1" applyAlignment="1" applyProtection="1">
      <alignment/>
      <protection/>
    </xf>
    <xf numFmtId="0" fontId="16" fillId="0" borderId="31" xfId="29" applyNumberFormat="1" applyFont="1" applyFill="1" applyBorder="1" applyAlignment="1" applyProtection="1">
      <alignment vertical="center"/>
      <protection/>
    </xf>
    <xf numFmtId="0" fontId="16" fillId="0" borderId="22" xfId="29" applyFont="1" applyFill="1" applyBorder="1" applyAlignment="1" applyProtection="1">
      <alignment vertical="center"/>
      <protection/>
    </xf>
    <xf numFmtId="0" fontId="16" fillId="0" borderId="9" xfId="29" applyNumberFormat="1" applyFont="1" applyFill="1" applyBorder="1" applyAlignment="1" applyProtection="1">
      <alignment vertical="center"/>
      <protection/>
    </xf>
    <xf numFmtId="0" fontId="22" fillId="0" borderId="20" xfId="29" applyNumberFormat="1" applyFont="1" applyFill="1" applyBorder="1" applyAlignment="1" applyProtection="1">
      <alignment horizontal="center" vertical="center"/>
      <protection/>
    </xf>
    <xf numFmtId="0" fontId="22" fillId="0" borderId="21" xfId="29" applyNumberFormat="1" applyFont="1" applyFill="1" applyBorder="1" applyAlignment="1" applyProtection="1">
      <alignment horizontal="center" vertical="center"/>
      <protection/>
    </xf>
    <xf numFmtId="0" fontId="18"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9" fillId="0" borderId="0" xfId="29" applyNumberFormat="1" applyFont="1" applyFill="1" applyAlignment="1" applyProtection="1">
      <alignment horizontal="centerContinuous" vertical="center"/>
      <protection/>
    </xf>
    <xf numFmtId="180" fontId="16" fillId="2" borderId="0" xfId="29" applyNumberFormat="1" applyFont="1" applyFill="1" applyAlignment="1" applyProtection="1">
      <alignment horizontal="right" vertical="center"/>
      <protection/>
    </xf>
    <xf numFmtId="0" fontId="16" fillId="2" borderId="20" xfId="29" applyNumberFormat="1" applyFont="1" applyFill="1" applyBorder="1" applyAlignment="1" applyProtection="1">
      <alignment horizontal="center" vertical="center" wrapText="1"/>
      <protection/>
    </xf>
    <xf numFmtId="0" fontId="16" fillId="2" borderId="20" xfId="29" applyNumberFormat="1" applyFont="1" applyFill="1" applyBorder="1" applyAlignment="1" applyProtection="1">
      <alignment horizontal="centerContinuous" vertical="center"/>
      <protection/>
    </xf>
    <xf numFmtId="0" fontId="16" fillId="2" borderId="32" xfId="29" applyNumberFormat="1" applyFont="1" applyFill="1" applyBorder="1" applyAlignment="1" applyProtection="1">
      <alignment horizontal="centerContinuous" vertical="center"/>
      <protection/>
    </xf>
    <xf numFmtId="0" fontId="16" fillId="2" borderId="25" xfId="29" applyNumberFormat="1" applyFont="1" applyFill="1" applyBorder="1" applyAlignment="1" applyProtection="1">
      <alignment horizontal="center" vertical="center" wrapText="1"/>
      <protection/>
    </xf>
    <xf numFmtId="0" fontId="16" fillId="2" borderId="9" xfId="29" applyNumberFormat="1" applyFont="1" applyFill="1" applyBorder="1" applyAlignment="1" applyProtection="1">
      <alignment horizontal="center" vertical="center" wrapText="1"/>
      <protection/>
    </xf>
    <xf numFmtId="0" fontId="16" fillId="2" borderId="33" xfId="29" applyFont="1" applyFill="1" applyBorder="1" applyAlignment="1" applyProtection="1">
      <alignment horizontal="center" vertical="center" wrapText="1"/>
      <protection/>
    </xf>
    <xf numFmtId="0" fontId="16" fillId="2" borderId="34" xfId="29" applyFont="1" applyFill="1" applyBorder="1" applyAlignment="1" applyProtection="1">
      <alignment horizontal="center" vertical="center" wrapText="1"/>
      <protection/>
    </xf>
    <xf numFmtId="0" fontId="16" fillId="2" borderId="23" xfId="29" applyNumberFormat="1" applyFont="1" applyFill="1" applyBorder="1" applyAlignment="1" applyProtection="1">
      <alignment horizontal="center" vertical="center"/>
      <protection/>
    </xf>
    <xf numFmtId="0" fontId="16" fillId="2" borderId="22" xfId="29" applyNumberFormat="1" applyFont="1" applyFill="1" applyBorder="1" applyAlignment="1" applyProtection="1">
      <alignment horizontal="center" vertical="center"/>
      <protection/>
    </xf>
    <xf numFmtId="49" fontId="16" fillId="0" borderId="20" xfId="29" applyNumberFormat="1" applyFont="1" applyFill="1" applyBorder="1" applyAlignment="1" applyProtection="1">
      <alignment horizontal="left" vertical="center" wrapText="1"/>
      <protection/>
    </xf>
    <xf numFmtId="179" fontId="16" fillId="0" borderId="21" xfId="29" applyNumberFormat="1" applyFont="1" applyFill="1" applyBorder="1" applyAlignment="1" applyProtection="1">
      <alignment horizontal="right" vertical="center" wrapText="1"/>
      <protection/>
    </xf>
    <xf numFmtId="4" fontId="16" fillId="0" borderId="20" xfId="29" applyNumberFormat="1" applyFont="1" applyFill="1" applyBorder="1" applyAlignment="1" applyProtection="1">
      <alignment horizontal="right" vertical="center" wrapText="1"/>
      <protection/>
    </xf>
    <xf numFmtId="179" fontId="16" fillId="0" borderId="20" xfId="29" applyNumberFormat="1" applyFont="1" applyFill="1" applyBorder="1" applyAlignment="1" applyProtection="1">
      <alignment horizontal="right" vertical="center" wrapText="1"/>
      <protection/>
    </xf>
    <xf numFmtId="0" fontId="16" fillId="2" borderId="9" xfId="29" applyNumberFormat="1" applyFont="1" applyFill="1" applyBorder="1" applyAlignment="1" applyProtection="1">
      <alignment horizontal="center" vertical="center"/>
      <protection/>
    </xf>
    <xf numFmtId="179" fontId="16" fillId="0" borderId="25" xfId="29" applyNumberFormat="1" applyFont="1" applyFill="1" applyBorder="1" applyAlignment="1" applyProtection="1">
      <alignment horizontal="right" vertical="center" wrapText="1"/>
      <protection/>
    </xf>
    <xf numFmtId="0" fontId="20" fillId="0" borderId="0" xfId="23" applyNumberFormat="1" applyFont="1" applyFill="1" applyBorder="1" applyAlignment="1" applyProtection="1">
      <alignment vertical="center"/>
      <protection/>
    </xf>
    <xf numFmtId="0" fontId="18" fillId="0" borderId="0" xfId="0" applyFont="1" applyFill="1" applyBorder="1" applyAlignment="1">
      <alignment/>
    </xf>
    <xf numFmtId="0" fontId="18" fillId="0" borderId="0" xfId="23" applyNumberFormat="1" applyFont="1" applyFill="1" applyBorder="1" applyAlignment="1" applyProtection="1">
      <alignment horizontal="left" vertical="center"/>
      <protection/>
    </xf>
    <xf numFmtId="0" fontId="17" fillId="0" borderId="0" xfId="23" applyNumberFormat="1" applyFont="1" applyFill="1" applyBorder="1" applyAlignment="1" applyProtection="1">
      <alignment horizontal="center" vertical="center"/>
      <protection/>
    </xf>
    <xf numFmtId="0" fontId="16" fillId="0" borderId="0" xfId="23" applyNumberFormat="1" applyFont="1" applyFill="1" applyBorder="1" applyAlignment="1" applyProtection="1">
      <alignment horizontal="left" vertical="center"/>
      <protection/>
    </xf>
    <xf numFmtId="0" fontId="16" fillId="0" borderId="0" xfId="23" applyNumberFormat="1" applyFont="1" applyFill="1" applyBorder="1" applyAlignment="1" applyProtection="1">
      <alignment horizontal="right" vertical="center"/>
      <protection/>
    </xf>
    <xf numFmtId="0" fontId="18" fillId="0" borderId="9" xfId="23" applyNumberFormat="1" applyFont="1" applyFill="1" applyBorder="1" applyAlignment="1" applyProtection="1">
      <alignment horizontal="center" vertical="center"/>
      <protection/>
    </xf>
    <xf numFmtId="0" fontId="18" fillId="2" borderId="22" xfId="23" applyNumberFormat="1" applyFont="1" applyFill="1" applyBorder="1" applyAlignment="1" applyProtection="1">
      <alignment horizontal="center" vertical="center"/>
      <protection/>
    </xf>
    <xf numFmtId="0" fontId="18" fillId="2" borderId="9" xfId="23" applyNumberFormat="1" applyFont="1" applyFill="1" applyBorder="1" applyAlignment="1" applyProtection="1">
      <alignment horizontal="center" vertical="center"/>
      <protection/>
    </xf>
    <xf numFmtId="0" fontId="18" fillId="0" borderId="20" xfId="23" applyNumberFormat="1" applyFont="1" applyFill="1" applyBorder="1" applyAlignment="1" applyProtection="1">
      <alignment horizontal="left" vertical="center"/>
      <protection/>
    </xf>
    <xf numFmtId="179" fontId="18" fillId="0" borderId="9" xfId="0" applyNumberFormat="1" applyFont="1" applyFill="1" applyBorder="1" applyAlignment="1" applyProtection="1">
      <alignment horizontal="right" vertical="center" wrapText="1"/>
      <protection/>
    </xf>
    <xf numFmtId="0" fontId="18" fillId="0" borderId="21" xfId="0" applyFont="1" applyFill="1" applyBorder="1" applyAlignment="1" applyProtection="1">
      <alignment vertical="center"/>
      <protection/>
    </xf>
    <xf numFmtId="179" fontId="18" fillId="0" borderId="22"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8" fillId="0" borderId="23" xfId="0" applyNumberFormat="1" applyFont="1" applyFill="1" applyBorder="1" applyAlignment="1" applyProtection="1">
      <alignment horizontal="right" vertical="center" wrapText="1"/>
      <protection/>
    </xf>
    <xf numFmtId="0" fontId="18" fillId="0" borderId="21" xfId="23" applyNumberFormat="1" applyFont="1" applyFill="1" applyBorder="1" applyAlignment="1" applyProtection="1">
      <alignment horizontal="left" vertical="center"/>
      <protection/>
    </xf>
    <xf numFmtId="177" fontId="18" fillId="0" borderId="22" xfId="0" applyNumberFormat="1" applyFont="1" applyFill="1" applyBorder="1" applyAlignment="1" applyProtection="1">
      <alignment horizontal="right" vertical="center" wrapText="1"/>
      <protection/>
    </xf>
    <xf numFmtId="4" fontId="18" fillId="0" borderId="22" xfId="0" applyNumberFormat="1" applyFont="1" applyFill="1" applyBorder="1" applyAlignment="1" applyProtection="1">
      <alignment horizontal="right" vertical="center" wrapText="1"/>
      <protection/>
    </xf>
    <xf numFmtId="4" fontId="18" fillId="0" borderId="9" xfId="0" applyNumberFormat="1" applyFont="1" applyFill="1" applyBorder="1" applyAlignment="1" applyProtection="1">
      <alignment horizontal="right" vertical="center" wrapText="1"/>
      <protection/>
    </xf>
    <xf numFmtId="4" fontId="18" fillId="0" borderId="21" xfId="23" applyNumberFormat="1" applyFont="1" applyFill="1" applyBorder="1" applyAlignment="1" applyProtection="1">
      <alignment horizontal="left" vertical="center"/>
      <protection/>
    </xf>
    <xf numFmtId="0" fontId="18" fillId="0" borderId="9" xfId="0" applyFont="1" applyFill="1" applyBorder="1" applyAlignment="1" applyProtection="1">
      <alignment/>
      <protection/>
    </xf>
    <xf numFmtId="179" fontId="0" fillId="0" borderId="9" xfId="0" applyNumberFormat="1" applyFill="1" applyBorder="1" applyAlignment="1">
      <alignment vertical="center"/>
    </xf>
    <xf numFmtId="0" fontId="18" fillId="0" borderId="9" xfId="23" applyNumberFormat="1" applyFont="1" applyFill="1" applyBorder="1" applyAlignment="1" applyProtection="1">
      <alignment horizontal="left" vertical="center"/>
      <protection/>
    </xf>
    <xf numFmtId="179" fontId="18" fillId="0" borderId="9" xfId="23" applyNumberFormat="1" applyFont="1" applyFill="1" applyBorder="1" applyAlignment="1" applyProtection="1">
      <alignment horizontal="right" vertical="center" wrapText="1"/>
      <protection/>
    </xf>
    <xf numFmtId="179" fontId="18" fillId="0" borderId="22" xfId="23" applyNumberFormat="1" applyFont="1" applyFill="1" applyBorder="1" applyAlignment="1" applyProtection="1">
      <alignment horizontal="right" vertical="center" wrapText="1"/>
      <protection/>
    </xf>
    <xf numFmtId="179" fontId="18" fillId="0" borderId="23" xfId="23" applyNumberFormat="1" applyFont="1" applyFill="1" applyBorder="1" applyAlignment="1" applyProtection="1">
      <alignment horizontal="right" vertical="center" wrapText="1"/>
      <protection/>
    </xf>
    <xf numFmtId="0" fontId="18" fillId="0" borderId="25" xfId="23" applyNumberFormat="1" applyFont="1" applyFill="1" applyBorder="1" applyAlignment="1" applyProtection="1">
      <alignment horizontal="left" vertical="center"/>
      <protection/>
    </xf>
    <xf numFmtId="179" fontId="18" fillId="0" borderId="24" xfId="23" applyNumberFormat="1" applyFont="1" applyFill="1" applyBorder="1" applyAlignment="1" applyProtection="1">
      <alignment horizontal="right" vertical="center" wrapText="1"/>
      <protection/>
    </xf>
    <xf numFmtId="179" fontId="18" fillId="0" borderId="24" xfId="0" applyNumberFormat="1" applyFont="1" applyFill="1" applyBorder="1" applyAlignment="1" applyProtection="1">
      <alignment horizontal="right" vertical="center" wrapText="1"/>
      <protection/>
    </xf>
    <xf numFmtId="0" fontId="20" fillId="0" borderId="0" xfId="23" applyNumberFormat="1" applyFont="1" applyFill="1" applyBorder="1" applyAlignment="1" applyProtection="1">
      <alignment horizontal="left"/>
      <protection/>
    </xf>
    <xf numFmtId="0" fontId="18" fillId="0" borderId="0" xfId="0" applyFont="1" applyFill="1" applyBorder="1" applyAlignment="1" applyProtection="1">
      <alignment/>
      <protection/>
    </xf>
    <xf numFmtId="0" fontId="18"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22" sqref="A22"/>
    </sheetView>
  </sheetViews>
  <sheetFormatPr defaultColWidth="6.875" defaultRowHeight="18.75" customHeight="1"/>
  <cols>
    <col min="1" max="1" width="37.75390625" style="193" customWidth="1"/>
    <col min="2" max="2" width="17.875" style="193" customWidth="1"/>
    <col min="3" max="3" width="33.50390625" style="193" customWidth="1"/>
    <col min="4" max="4" width="17.375" style="193" customWidth="1"/>
    <col min="5" max="246" width="6.75390625" style="193" customWidth="1"/>
    <col min="247" max="16384" width="6.875" style="194" customWidth="1"/>
  </cols>
  <sheetData>
    <row r="1" spans="1:256" ht="23.25" customHeight="1">
      <c r="A1" s="195"/>
      <c r="B1" s="195"/>
      <c r="C1" s="195"/>
      <c r="D1" s="172" t="s">
        <v>0</v>
      </c>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ht="23.25" customHeight="1">
      <c r="A2" s="196" t="s">
        <v>1</v>
      </c>
      <c r="B2" s="196"/>
      <c r="C2" s="196"/>
      <c r="D2" s="196"/>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256" ht="23.25" customHeight="1">
      <c r="A3" s="197" t="s">
        <v>2</v>
      </c>
      <c r="B3" s="195"/>
      <c r="C3" s="195"/>
      <c r="D3" s="198" t="s">
        <v>3</v>
      </c>
      <c r="IM3" s="224"/>
      <c r="IN3" s="224"/>
      <c r="IO3" s="224"/>
      <c r="IP3" s="224"/>
      <c r="IQ3" s="224"/>
      <c r="IR3" s="224"/>
      <c r="IS3" s="224"/>
      <c r="IT3" s="224"/>
      <c r="IU3" s="224"/>
      <c r="IV3" s="224"/>
    </row>
    <row r="4" spans="1:256" ht="23.25" customHeight="1">
      <c r="A4" s="199" t="s">
        <v>4</v>
      </c>
      <c r="B4" s="199"/>
      <c r="C4" s="199" t="s">
        <v>5</v>
      </c>
      <c r="D4" s="199"/>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row>
    <row r="5" spans="1:256" ht="23.25" customHeight="1">
      <c r="A5" s="199" t="s">
        <v>6</v>
      </c>
      <c r="B5" s="200" t="s">
        <v>7</v>
      </c>
      <c r="C5" s="201" t="s">
        <v>6</v>
      </c>
      <c r="D5" s="200" t="s">
        <v>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row>
    <row r="6" spans="1:256" s="57" customFormat="1" ht="23.25" customHeight="1">
      <c r="A6" s="202" t="s">
        <v>8</v>
      </c>
      <c r="B6" s="203">
        <v>1176.81</v>
      </c>
      <c r="C6" s="204" t="s">
        <v>9</v>
      </c>
      <c r="D6" s="205">
        <v>1114.8516</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row>
    <row r="7" spans="1:256" s="57" customFormat="1" ht="23.25" customHeight="1">
      <c r="A7" s="202" t="s">
        <v>10</v>
      </c>
      <c r="B7" s="207">
        <v>0</v>
      </c>
      <c r="C7" s="208" t="s">
        <v>11</v>
      </c>
      <c r="D7" s="205">
        <v>894.0091</v>
      </c>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row>
    <row r="8" spans="1:256" s="57" customFormat="1" ht="23.25" customHeight="1">
      <c r="A8" s="202" t="s">
        <v>12</v>
      </c>
      <c r="B8" s="205">
        <v>0</v>
      </c>
      <c r="C8" s="208" t="s">
        <v>13</v>
      </c>
      <c r="D8" s="209">
        <v>71.1917</v>
      </c>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row>
    <row r="9" spans="1:256" s="57" customFormat="1" ht="23.25" customHeight="1">
      <c r="A9" s="202" t="s">
        <v>14</v>
      </c>
      <c r="B9" s="205">
        <v>0</v>
      </c>
      <c r="C9" s="208" t="s">
        <v>15</v>
      </c>
      <c r="D9" s="205">
        <v>149.6508</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row>
    <row r="10" spans="1:256" s="57" customFormat="1" ht="23.25" customHeight="1">
      <c r="A10" s="202" t="s">
        <v>16</v>
      </c>
      <c r="B10" s="210">
        <v>0</v>
      </c>
      <c r="C10" s="208" t="s">
        <v>17</v>
      </c>
      <c r="D10" s="205">
        <v>61.9602</v>
      </c>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row>
    <row r="11" spans="1:256" s="57" customFormat="1" ht="23.25" customHeight="1">
      <c r="A11" s="202" t="s">
        <v>18</v>
      </c>
      <c r="B11" s="211">
        <v>0</v>
      </c>
      <c r="C11" s="212" t="s">
        <v>19</v>
      </c>
      <c r="D11" s="205">
        <v>61.9602</v>
      </c>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pans="1:256" s="57" customFormat="1" ht="23.25" customHeight="1">
      <c r="A12" s="213"/>
      <c r="B12" s="214"/>
      <c r="C12" s="202" t="s">
        <v>20</v>
      </c>
      <c r="D12" s="205">
        <v>0</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pans="1:256" s="57" customFormat="1" ht="23.25" customHeight="1">
      <c r="A13" s="215"/>
      <c r="B13" s="203"/>
      <c r="C13" s="202" t="s">
        <v>21</v>
      </c>
      <c r="D13" s="205">
        <v>0</v>
      </c>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pans="1:256" s="57" customFormat="1" ht="23.25" customHeight="1">
      <c r="A14" s="215"/>
      <c r="B14" s="216"/>
      <c r="C14" s="202" t="s">
        <v>22</v>
      </c>
      <c r="D14" s="203">
        <v>0</v>
      </c>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c r="IV14" s="206"/>
    </row>
    <row r="15" spans="1:256" s="57" customFormat="1" ht="23.25" customHeight="1">
      <c r="A15" s="199" t="s">
        <v>23</v>
      </c>
      <c r="B15" s="217">
        <v>1176.81</v>
      </c>
      <c r="C15" s="199" t="s">
        <v>24</v>
      </c>
      <c r="D15" s="218">
        <v>1176.8118</v>
      </c>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row>
    <row r="16" spans="1:256" s="57" customFormat="1" ht="23.25" customHeight="1">
      <c r="A16" s="202" t="s">
        <v>25</v>
      </c>
      <c r="B16" s="205">
        <v>0</v>
      </c>
      <c r="C16" s="208" t="s">
        <v>26</v>
      </c>
      <c r="D16" s="205">
        <v>0</v>
      </c>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pans="1:256" s="57" customFormat="1" ht="23.25" customHeight="1">
      <c r="A17" s="202" t="s">
        <v>27</v>
      </c>
      <c r="B17" s="205">
        <v>0</v>
      </c>
      <c r="C17" s="208" t="s">
        <v>28</v>
      </c>
      <c r="D17" s="205">
        <v>0</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pans="1:256" s="57" customFormat="1" ht="23.25" customHeight="1">
      <c r="A18" s="202" t="s">
        <v>29</v>
      </c>
      <c r="B18" s="205">
        <v>0</v>
      </c>
      <c r="C18" s="208" t="s">
        <v>30</v>
      </c>
      <c r="D18" s="203">
        <v>0</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row>
    <row r="19" spans="1:256" s="57" customFormat="1" ht="23.25" customHeight="1">
      <c r="A19" s="202" t="s">
        <v>31</v>
      </c>
      <c r="B19" s="203">
        <v>0</v>
      </c>
      <c r="C19" s="219"/>
      <c r="D19" s="220"/>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row>
    <row r="20" spans="1:256" ht="23.25" customHeight="1">
      <c r="A20" s="215"/>
      <c r="B20" s="221"/>
      <c r="C20" s="215"/>
      <c r="D20" s="216"/>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row>
    <row r="21" spans="1:256" s="57" customFormat="1" ht="23.25" customHeight="1">
      <c r="A21" s="199" t="s">
        <v>32</v>
      </c>
      <c r="B21" s="216">
        <v>1176.8118</v>
      </c>
      <c r="C21" s="199" t="s">
        <v>33</v>
      </c>
      <c r="D21" s="216">
        <v>1176.8118</v>
      </c>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spans="1:256" ht="18.75" customHeight="1">
      <c r="A22" s="22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c r="IN22" s="223"/>
      <c r="IO22" s="223"/>
      <c r="IP22" s="223"/>
      <c r="IQ22" s="223"/>
      <c r="IR22" s="223"/>
      <c r="IS22" s="223"/>
      <c r="IT22" s="223"/>
      <c r="IU22" s="223"/>
      <c r="IV22" s="223"/>
    </row>
    <row r="23" spans="1:256" ht="18.75" customHeight="1">
      <c r="A23" s="222"/>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row>
    <row r="24" spans="1:256" ht="18.75" customHeight="1">
      <c r="A24" s="222"/>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10"/>
  <sheetViews>
    <sheetView showGridLines="0" showZeros="0" zoomScaleSheetLayoutView="100" workbookViewId="0" topLeftCell="A1">
      <selection activeCell="D6" sqref="D6:D9"/>
    </sheetView>
  </sheetViews>
  <sheetFormatPr defaultColWidth="9.00390625" defaultRowHeight="13.5"/>
  <cols>
    <col min="1" max="1" width="27.875" style="1" customWidth="1"/>
    <col min="2" max="2" width="7.50390625" style="1" bestFit="1" customWidth="1"/>
    <col min="3" max="3" width="7.375" style="1" customWidth="1"/>
    <col min="4" max="5" width="9.25390625" style="1" customWidth="1"/>
    <col min="6" max="6" width="13.875" style="1" bestFit="1" customWidth="1"/>
    <col min="7" max="7" width="17.375" style="1" customWidth="1"/>
    <col min="8" max="9" width="15.875" style="1" customWidth="1"/>
    <col min="10" max="10" width="17.25390625" style="1" bestFit="1" customWidth="1"/>
    <col min="11" max="11" width="26.75390625" style="1" customWidth="1"/>
    <col min="12" max="16384" width="9.00390625" style="1" customWidth="1"/>
  </cols>
  <sheetData>
    <row r="1" spans="1:11" s="1" customFormat="1" ht="13.5">
      <c r="A1" s="14"/>
      <c r="K1" s="9" t="s">
        <v>244</v>
      </c>
    </row>
    <row r="2" spans="1:11" s="1" customFormat="1" ht="18.75">
      <c r="A2" s="15" t="s">
        <v>245</v>
      </c>
      <c r="B2" s="15"/>
      <c r="C2" s="15"/>
      <c r="D2" s="15"/>
      <c r="E2" s="15"/>
      <c r="F2" s="15"/>
      <c r="G2" s="15"/>
      <c r="H2" s="15"/>
      <c r="I2" s="15"/>
      <c r="J2" s="15"/>
      <c r="K2" s="15"/>
    </row>
    <row r="3" spans="1:11" s="1" customFormat="1" ht="13.5">
      <c r="A3" s="16"/>
      <c r="B3" s="16"/>
      <c r="C3" s="16"/>
      <c r="D3" s="16"/>
      <c r="E3" s="16"/>
      <c r="F3" s="16"/>
      <c r="G3" s="16"/>
      <c r="H3" s="16"/>
      <c r="I3" s="16"/>
      <c r="J3" s="16"/>
      <c r="K3" s="33" t="s">
        <v>37</v>
      </c>
    </row>
    <row r="4" spans="1:11" s="1" customFormat="1" ht="30" customHeight="1">
      <c r="A4" s="17" t="s">
        <v>39</v>
      </c>
      <c r="B4" s="17" t="s">
        <v>246</v>
      </c>
      <c r="C4" s="18" t="s">
        <v>247</v>
      </c>
      <c r="D4" s="17" t="s">
        <v>248</v>
      </c>
      <c r="E4" s="17" t="s">
        <v>249</v>
      </c>
      <c r="F4" s="17" t="s">
        <v>250</v>
      </c>
      <c r="G4" s="17" t="s">
        <v>251</v>
      </c>
      <c r="H4" s="19" t="s">
        <v>252</v>
      </c>
      <c r="I4" s="34"/>
      <c r="J4" s="18" t="s">
        <v>253</v>
      </c>
      <c r="K4" s="18" t="s">
        <v>254</v>
      </c>
    </row>
    <row r="5" spans="1:11" s="1" customFormat="1" ht="30" customHeight="1">
      <c r="A5" s="20"/>
      <c r="B5" s="20"/>
      <c r="C5" s="21"/>
      <c r="D5" s="20"/>
      <c r="E5" s="20"/>
      <c r="F5" s="20"/>
      <c r="G5" s="20"/>
      <c r="H5" s="19" t="s">
        <v>255</v>
      </c>
      <c r="I5" s="19" t="s">
        <v>256</v>
      </c>
      <c r="J5" s="21"/>
      <c r="K5" s="21"/>
    </row>
    <row r="6" spans="1:11" s="1" customFormat="1" ht="69.75" customHeight="1">
      <c r="A6" s="22" t="s">
        <v>257</v>
      </c>
      <c r="B6" s="6" t="s">
        <v>258</v>
      </c>
      <c r="C6" s="6" t="s">
        <v>259</v>
      </c>
      <c r="D6" s="23">
        <v>3</v>
      </c>
      <c r="E6" s="24" t="s">
        <v>260</v>
      </c>
      <c r="F6" s="24" t="s">
        <v>261</v>
      </c>
      <c r="G6" s="25" t="s">
        <v>262</v>
      </c>
      <c r="H6" s="26" t="s">
        <v>263</v>
      </c>
      <c r="I6" s="26" t="s">
        <v>264</v>
      </c>
      <c r="J6" s="26" t="s">
        <v>265</v>
      </c>
      <c r="K6" s="35" t="s">
        <v>266</v>
      </c>
    </row>
    <row r="7" spans="1:11" s="1" customFormat="1" ht="69.75" customHeight="1">
      <c r="A7" s="22" t="s">
        <v>257</v>
      </c>
      <c r="B7" s="6" t="s">
        <v>267</v>
      </c>
      <c r="C7" s="6" t="s">
        <v>268</v>
      </c>
      <c r="D7" s="23">
        <v>25</v>
      </c>
      <c r="E7" s="24" t="s">
        <v>260</v>
      </c>
      <c r="F7" s="24" t="s">
        <v>269</v>
      </c>
      <c r="G7" s="25" t="s">
        <v>270</v>
      </c>
      <c r="H7" s="26" t="s">
        <v>271</v>
      </c>
      <c r="I7" s="26" t="s">
        <v>272</v>
      </c>
      <c r="J7" s="26" t="s">
        <v>265</v>
      </c>
      <c r="K7" s="35" t="s">
        <v>273</v>
      </c>
    </row>
    <row r="8" spans="1:11" s="1" customFormat="1" ht="69.75" customHeight="1">
      <c r="A8" s="22" t="s">
        <v>257</v>
      </c>
      <c r="B8" s="6" t="s">
        <v>274</v>
      </c>
      <c r="C8" s="6" t="s">
        <v>259</v>
      </c>
      <c r="D8" s="23">
        <v>1.91</v>
      </c>
      <c r="E8" s="24" t="s">
        <v>260</v>
      </c>
      <c r="F8" s="24" t="s">
        <v>275</v>
      </c>
      <c r="G8" s="27" t="s">
        <v>276</v>
      </c>
      <c r="H8" s="26" t="s">
        <v>277</v>
      </c>
      <c r="I8" s="25" t="s">
        <v>278</v>
      </c>
      <c r="J8" s="26" t="s">
        <v>265</v>
      </c>
      <c r="K8" s="35" t="s">
        <v>279</v>
      </c>
    </row>
    <row r="9" spans="1:11" s="1" customFormat="1" ht="90" customHeight="1">
      <c r="A9" s="22" t="s">
        <v>257</v>
      </c>
      <c r="B9" s="6" t="s">
        <v>280</v>
      </c>
      <c r="C9" s="6" t="s">
        <v>259</v>
      </c>
      <c r="D9" s="23">
        <v>32.05</v>
      </c>
      <c r="E9" s="24" t="s">
        <v>260</v>
      </c>
      <c r="F9" s="24" t="s">
        <v>269</v>
      </c>
      <c r="G9" s="27" t="s">
        <v>281</v>
      </c>
      <c r="H9" s="26" t="s">
        <v>271</v>
      </c>
      <c r="I9" s="25" t="s">
        <v>282</v>
      </c>
      <c r="J9" s="26" t="s">
        <v>265</v>
      </c>
      <c r="K9" s="35" t="s">
        <v>283</v>
      </c>
    </row>
    <row r="10" spans="1:11" s="1" customFormat="1" ht="49.5" customHeight="1">
      <c r="A10" s="28" t="s">
        <v>40</v>
      </c>
      <c r="B10" s="29"/>
      <c r="C10" s="30"/>
      <c r="D10" s="31">
        <v>61.96</v>
      </c>
      <c r="E10" s="32"/>
      <c r="F10" s="32"/>
      <c r="G10" s="32"/>
      <c r="H10" s="32"/>
      <c r="I10" s="32"/>
      <c r="J10" s="32"/>
      <c r="K10" s="32"/>
    </row>
  </sheetData>
  <sheetProtection/>
  <mergeCells count="13">
    <mergeCell ref="A2:K2"/>
    <mergeCell ref="A3:J3"/>
    <mergeCell ref="H4:I4"/>
    <mergeCell ref="A10:C10"/>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7"/>
  <sheetViews>
    <sheetView showGridLines="0" showZeros="0" zoomScaleSheetLayoutView="100" workbookViewId="0" topLeftCell="A1">
      <selection activeCell="P6" sqref="P6"/>
    </sheetView>
  </sheetViews>
  <sheetFormatPr defaultColWidth="9.00390625" defaultRowHeight="13.5"/>
  <cols>
    <col min="1" max="1" width="7.50390625" style="1" bestFit="1" customWidth="1"/>
    <col min="2" max="2" width="7.625" style="1" bestFit="1" customWidth="1"/>
    <col min="3" max="3" width="10.50390625" style="1" bestFit="1" customWidth="1"/>
    <col min="4" max="4" width="12.25390625" style="1" bestFit="1" customWidth="1"/>
    <col min="5" max="5" width="18.875" style="1" bestFit="1" customWidth="1"/>
    <col min="6" max="6" width="9.00390625" style="1" customWidth="1"/>
    <col min="7" max="7" width="9.625" style="1" customWidth="1"/>
    <col min="8" max="8" width="9.00390625" style="1" customWidth="1"/>
    <col min="9" max="9" width="14.25390625" style="1" customWidth="1"/>
    <col min="10" max="10" width="10.50390625" style="1" bestFit="1" customWidth="1"/>
    <col min="11" max="11" width="11.375" style="1" customWidth="1"/>
    <col min="12" max="12" width="22.25390625" style="1" customWidth="1"/>
    <col min="13" max="16384" width="9.00390625" style="1" customWidth="1"/>
  </cols>
  <sheetData>
    <row r="1" s="1" customFormat="1" ht="13.5">
      <c r="L1" s="9" t="s">
        <v>284</v>
      </c>
    </row>
    <row r="2" spans="1:12" s="1" customFormat="1" ht="18.75">
      <c r="A2" s="2" t="s">
        <v>285</v>
      </c>
      <c r="B2" s="3"/>
      <c r="C2" s="3"/>
      <c r="D2" s="3"/>
      <c r="E2" s="3"/>
      <c r="F2" s="3"/>
      <c r="G2" s="3"/>
      <c r="H2" s="3"/>
      <c r="I2" s="3"/>
      <c r="J2" s="3"/>
      <c r="K2" s="3"/>
      <c r="L2" s="3"/>
    </row>
    <row r="3" spans="1:12" s="1" customFormat="1" ht="13.5">
      <c r="A3" s="4"/>
      <c r="B3" s="4"/>
      <c r="C3" s="4"/>
      <c r="D3" s="4"/>
      <c r="E3" s="4"/>
      <c r="F3" s="4"/>
      <c r="G3" s="4"/>
      <c r="H3" s="4"/>
      <c r="I3" s="4"/>
      <c r="J3" s="4"/>
      <c r="K3" s="4"/>
      <c r="L3" s="10" t="s">
        <v>37</v>
      </c>
    </row>
    <row r="4" spans="1:26" s="1" customFormat="1" ht="19.5" customHeight="1">
      <c r="A4" s="5" t="s">
        <v>39</v>
      </c>
      <c r="B4" s="5" t="s">
        <v>286</v>
      </c>
      <c r="C4" s="5"/>
      <c r="D4" s="5"/>
      <c r="E4" s="5"/>
      <c r="F4" s="5"/>
      <c r="G4" s="5"/>
      <c r="H4" s="5"/>
      <c r="I4" s="5" t="s">
        <v>287</v>
      </c>
      <c r="J4" s="5" t="s">
        <v>288</v>
      </c>
      <c r="K4" s="5" t="s">
        <v>289</v>
      </c>
      <c r="L4" s="5"/>
      <c r="M4" s="11"/>
      <c r="N4" s="11"/>
      <c r="O4" s="11"/>
      <c r="P4" s="11"/>
      <c r="Q4" s="11"/>
      <c r="R4" s="11"/>
      <c r="S4" s="11"/>
      <c r="T4" s="11"/>
      <c r="U4" s="11"/>
      <c r="V4" s="11"/>
      <c r="W4" s="11"/>
      <c r="X4" s="11"/>
      <c r="Y4" s="11"/>
      <c r="Z4" s="11"/>
    </row>
    <row r="5" spans="1:26" s="1" customFormat="1" ht="19.5" customHeight="1">
      <c r="A5" s="5"/>
      <c r="B5" s="5" t="s">
        <v>248</v>
      </c>
      <c r="C5" s="5" t="s">
        <v>290</v>
      </c>
      <c r="D5" s="5"/>
      <c r="E5" s="5"/>
      <c r="F5" s="5"/>
      <c r="G5" s="5" t="s">
        <v>291</v>
      </c>
      <c r="H5" s="5"/>
      <c r="I5" s="5"/>
      <c r="J5" s="5"/>
      <c r="K5" s="5" t="s">
        <v>292</v>
      </c>
      <c r="L5" s="5" t="s">
        <v>293</v>
      </c>
      <c r="M5" s="11"/>
      <c r="N5" s="11"/>
      <c r="O5" s="11"/>
      <c r="P5" s="11"/>
      <c r="Q5" s="11"/>
      <c r="R5" s="11"/>
      <c r="S5" s="11"/>
      <c r="T5" s="11"/>
      <c r="U5" s="11"/>
      <c r="V5" s="11"/>
      <c r="W5" s="11"/>
      <c r="X5" s="11"/>
      <c r="Y5" s="11"/>
      <c r="Z5" s="11"/>
    </row>
    <row r="6" spans="1:26" s="1" customFormat="1" ht="27" customHeight="1">
      <c r="A6" s="5"/>
      <c r="B6" s="5"/>
      <c r="C6" s="5" t="s">
        <v>111</v>
      </c>
      <c r="D6" s="5" t="s">
        <v>294</v>
      </c>
      <c r="E6" s="5" t="s">
        <v>295</v>
      </c>
      <c r="F6" s="5" t="s">
        <v>296</v>
      </c>
      <c r="G6" s="5" t="s">
        <v>58</v>
      </c>
      <c r="H6" s="5" t="s">
        <v>62</v>
      </c>
      <c r="I6" s="12"/>
      <c r="J6" s="5"/>
      <c r="K6" s="5"/>
      <c r="L6" s="5"/>
      <c r="M6" s="11"/>
      <c r="N6" s="11"/>
      <c r="O6" s="11"/>
      <c r="P6" s="11"/>
      <c r="Q6" s="11"/>
      <c r="R6" s="11"/>
      <c r="S6" s="11"/>
      <c r="T6" s="11"/>
      <c r="U6" s="11"/>
      <c r="V6" s="11"/>
      <c r="W6" s="11"/>
      <c r="X6" s="11"/>
      <c r="Y6" s="11"/>
      <c r="Z6" s="11"/>
    </row>
    <row r="7" spans="1:26" s="1" customFormat="1" ht="219" customHeight="1">
      <c r="A7" s="6" t="s">
        <v>257</v>
      </c>
      <c r="B7" s="7">
        <v>1176.81</v>
      </c>
      <c r="C7" s="7">
        <v>1176.81</v>
      </c>
      <c r="D7" s="8"/>
      <c r="E7" s="8"/>
      <c r="F7" s="8"/>
      <c r="G7" s="7">
        <v>1114.85</v>
      </c>
      <c r="H7" s="7">
        <v>61.96</v>
      </c>
      <c r="I7" s="8" t="s">
        <v>297</v>
      </c>
      <c r="J7" s="8" t="s">
        <v>298</v>
      </c>
      <c r="K7" s="8" t="s">
        <v>299</v>
      </c>
      <c r="L7" s="13" t="s">
        <v>300</v>
      </c>
      <c r="M7" s="11"/>
      <c r="N7" s="11"/>
      <c r="O7" s="11"/>
      <c r="P7" s="11"/>
      <c r="Q7" s="11"/>
      <c r="R7" s="11"/>
      <c r="S7" s="11"/>
      <c r="T7" s="11"/>
      <c r="U7" s="11"/>
      <c r="V7" s="11"/>
      <c r="W7" s="11"/>
      <c r="X7" s="11"/>
      <c r="Y7" s="11"/>
      <c r="Z7" s="11"/>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3"/>
      <c r="B1" s="174"/>
      <c r="C1" s="174"/>
      <c r="D1" s="175"/>
      <c r="E1" s="175"/>
      <c r="F1" s="175"/>
      <c r="G1" s="175"/>
      <c r="H1" s="175"/>
      <c r="I1" s="175"/>
      <c r="J1" s="175"/>
      <c r="K1" s="172" t="s">
        <v>34</v>
      </c>
    </row>
    <row r="2" spans="1:11" ht="18.75" customHeight="1">
      <c r="A2" s="176" t="s">
        <v>35</v>
      </c>
      <c r="B2" s="176"/>
      <c r="C2" s="176"/>
      <c r="D2" s="176"/>
      <c r="E2" s="176"/>
      <c r="F2" s="176"/>
      <c r="G2" s="176"/>
      <c r="H2" s="176"/>
      <c r="I2" s="176"/>
      <c r="J2" s="176"/>
      <c r="K2" s="176"/>
    </row>
    <row r="3" spans="1:11" ht="27" customHeight="1">
      <c r="A3" s="110" t="s">
        <v>36</v>
      </c>
      <c r="B3" s="110"/>
      <c r="C3" s="137"/>
      <c r="D3" s="177"/>
      <c r="E3" s="177"/>
      <c r="F3" s="177"/>
      <c r="G3" s="177"/>
      <c r="H3" s="177"/>
      <c r="I3" s="177"/>
      <c r="J3" s="177"/>
      <c r="K3" s="177" t="s">
        <v>37</v>
      </c>
    </row>
    <row r="4" spans="1:11" ht="13.5" customHeight="1">
      <c r="A4" s="178" t="s">
        <v>38</v>
      </c>
      <c r="B4" s="178" t="s">
        <v>39</v>
      </c>
      <c r="C4" s="178" t="s">
        <v>40</v>
      </c>
      <c r="D4" s="179" t="s">
        <v>41</v>
      </c>
      <c r="E4" s="180"/>
      <c r="F4" s="181" t="s">
        <v>42</v>
      </c>
      <c r="G4" s="182" t="s">
        <v>43</v>
      </c>
      <c r="H4" s="178" t="s">
        <v>44</v>
      </c>
      <c r="I4" s="178" t="s">
        <v>45</v>
      </c>
      <c r="J4" s="178" t="s">
        <v>46</v>
      </c>
      <c r="K4" s="191" t="s">
        <v>47</v>
      </c>
    </row>
    <row r="5" spans="1:11" ht="34.5" customHeight="1">
      <c r="A5" s="178"/>
      <c r="B5" s="178"/>
      <c r="C5" s="182"/>
      <c r="D5" s="183" t="s">
        <v>48</v>
      </c>
      <c r="E5" s="184" t="s">
        <v>49</v>
      </c>
      <c r="F5" s="181"/>
      <c r="G5" s="182"/>
      <c r="H5" s="178"/>
      <c r="I5" s="178"/>
      <c r="J5" s="178"/>
      <c r="K5" s="191"/>
    </row>
    <row r="6" spans="1:11" ht="21.75" customHeight="1">
      <c r="A6" s="185" t="s">
        <v>50</v>
      </c>
      <c r="B6" s="185" t="s">
        <v>50</v>
      </c>
      <c r="C6" s="185">
        <v>1</v>
      </c>
      <c r="D6" s="186">
        <v>2</v>
      </c>
      <c r="E6" s="185">
        <v>3</v>
      </c>
      <c r="F6" s="185">
        <v>4</v>
      </c>
      <c r="G6" s="185">
        <v>5</v>
      </c>
      <c r="H6" s="185">
        <v>6</v>
      </c>
      <c r="I6" s="185">
        <v>7</v>
      </c>
      <c r="J6" s="185">
        <v>8</v>
      </c>
      <c r="K6" s="185">
        <v>9</v>
      </c>
    </row>
    <row r="7" spans="1:11" s="57" customFormat="1" ht="29.25" customHeight="1">
      <c r="A7" s="187" t="s">
        <v>40</v>
      </c>
      <c r="B7" s="77"/>
      <c r="C7" s="188">
        <f aca="true" t="shared" si="0" ref="C7:K7">C8</f>
        <v>1176.8118</v>
      </c>
      <c r="D7" s="165">
        <f t="shared" si="0"/>
        <v>1176.81</v>
      </c>
      <c r="E7" s="188">
        <f t="shared" si="0"/>
        <v>1176.81</v>
      </c>
      <c r="F7" s="189">
        <f t="shared" si="0"/>
        <v>0</v>
      </c>
      <c r="G7" s="190">
        <f t="shared" si="0"/>
        <v>0</v>
      </c>
      <c r="H7" s="190">
        <f t="shared" si="0"/>
        <v>0</v>
      </c>
      <c r="I7" s="190">
        <f t="shared" si="0"/>
        <v>0</v>
      </c>
      <c r="J7" s="145">
        <f t="shared" si="0"/>
        <v>0</v>
      </c>
      <c r="K7" s="192">
        <f t="shared" si="0"/>
        <v>0</v>
      </c>
    </row>
    <row r="8" spans="1:11" ht="29.25" customHeight="1">
      <c r="A8" s="187" t="s">
        <v>51</v>
      </c>
      <c r="B8" s="77" t="s">
        <v>52</v>
      </c>
      <c r="C8" s="188">
        <v>1176.8118</v>
      </c>
      <c r="D8" s="165">
        <v>1176.81</v>
      </c>
      <c r="E8" s="188">
        <v>1176.81</v>
      </c>
      <c r="F8" s="189">
        <v>0</v>
      </c>
      <c r="G8" s="190">
        <v>0</v>
      </c>
      <c r="H8" s="190">
        <v>0</v>
      </c>
      <c r="I8" s="190">
        <v>0</v>
      </c>
      <c r="J8" s="145">
        <v>0</v>
      </c>
      <c r="K8" s="192">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1">
      <selection activeCell="M16" sqref="M16"/>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7"/>
      <c r="B1" s="107"/>
      <c r="C1" s="107"/>
      <c r="D1" s="107"/>
      <c r="E1" s="107"/>
      <c r="F1" s="107"/>
      <c r="G1" s="107"/>
      <c r="H1" s="107"/>
      <c r="I1" s="107"/>
      <c r="J1" s="107"/>
      <c r="K1" s="107"/>
      <c r="L1" s="107"/>
      <c r="M1" s="107"/>
      <c r="N1" s="107"/>
      <c r="O1" s="107"/>
      <c r="P1" s="107"/>
      <c r="Q1" s="172" t="s">
        <v>53</v>
      </c>
    </row>
    <row r="2" spans="1:17" ht="20.25" customHeight="1">
      <c r="A2" s="108" t="s">
        <v>54</v>
      </c>
      <c r="B2" s="109"/>
      <c r="C2" s="109"/>
      <c r="D2" s="109"/>
      <c r="E2" s="109"/>
      <c r="F2" s="109"/>
      <c r="G2" s="109"/>
      <c r="H2" s="109"/>
      <c r="I2" s="109"/>
      <c r="J2" s="109"/>
      <c r="K2" s="109"/>
      <c r="L2" s="109"/>
      <c r="M2" s="109"/>
      <c r="N2" s="109"/>
      <c r="O2" s="109"/>
      <c r="P2" s="109"/>
      <c r="Q2" s="132"/>
    </row>
    <row r="3" spans="1:17" ht="22.5" customHeight="1">
      <c r="A3" s="110" t="s">
        <v>36</v>
      </c>
      <c r="B3" s="111"/>
      <c r="C3" s="111"/>
      <c r="D3" s="111"/>
      <c r="E3" s="111"/>
      <c r="F3" s="111"/>
      <c r="G3" s="111"/>
      <c r="H3" s="111"/>
      <c r="I3" s="111"/>
      <c r="J3" s="107"/>
      <c r="K3" s="107"/>
      <c r="L3" s="107"/>
      <c r="M3" s="107"/>
      <c r="N3" s="107"/>
      <c r="O3" s="107"/>
      <c r="P3" s="107"/>
      <c r="Q3" s="133" t="s">
        <v>37</v>
      </c>
    </row>
    <row r="4" spans="1:17" ht="39.75" customHeight="1">
      <c r="A4" s="112" t="s">
        <v>55</v>
      </c>
      <c r="B4" s="113"/>
      <c r="C4" s="114"/>
      <c r="D4" s="115" t="s">
        <v>56</v>
      </c>
      <c r="E4" s="115" t="s">
        <v>57</v>
      </c>
      <c r="F4" s="116" t="s">
        <v>58</v>
      </c>
      <c r="G4" s="115" t="s">
        <v>59</v>
      </c>
      <c r="H4" s="115" t="s">
        <v>60</v>
      </c>
      <c r="I4" s="115" t="s">
        <v>61</v>
      </c>
      <c r="J4" s="116" t="s">
        <v>62</v>
      </c>
      <c r="K4" s="125" t="s">
        <v>63</v>
      </c>
      <c r="L4" s="125" t="s">
        <v>64</v>
      </c>
      <c r="M4" s="115" t="s">
        <v>65</v>
      </c>
      <c r="N4" s="115" t="s">
        <v>66</v>
      </c>
      <c r="O4" s="115" t="s">
        <v>67</v>
      </c>
      <c r="P4" s="115" t="s">
        <v>68</v>
      </c>
      <c r="Q4" s="116" t="s">
        <v>69</v>
      </c>
    </row>
    <row r="5" spans="1:17" ht="25.5" customHeight="1">
      <c r="A5" s="116" t="s">
        <v>70</v>
      </c>
      <c r="B5" s="116" t="s">
        <v>71</v>
      </c>
      <c r="C5" s="117" t="s">
        <v>72</v>
      </c>
      <c r="D5" s="118"/>
      <c r="E5" s="118"/>
      <c r="F5" s="116" t="s">
        <v>73</v>
      </c>
      <c r="G5" s="118"/>
      <c r="H5" s="118"/>
      <c r="I5" s="118"/>
      <c r="J5" s="116" t="s">
        <v>73</v>
      </c>
      <c r="K5" s="118"/>
      <c r="L5" s="118"/>
      <c r="M5" s="118"/>
      <c r="N5" s="118"/>
      <c r="O5" s="118"/>
      <c r="P5" s="118"/>
      <c r="Q5" s="116"/>
    </row>
    <row r="6" spans="1:17" ht="18" customHeight="1">
      <c r="A6" s="119" t="s">
        <v>50</v>
      </c>
      <c r="B6" s="119" t="s">
        <v>50</v>
      </c>
      <c r="C6" s="120" t="s">
        <v>50</v>
      </c>
      <c r="D6" s="119" t="s">
        <v>50</v>
      </c>
      <c r="E6" s="119">
        <v>1</v>
      </c>
      <c r="F6" s="119">
        <v>2</v>
      </c>
      <c r="G6" s="119">
        <v>3</v>
      </c>
      <c r="H6" s="119">
        <v>4</v>
      </c>
      <c r="I6" s="119">
        <v>5</v>
      </c>
      <c r="J6" s="119">
        <v>10</v>
      </c>
      <c r="K6" s="119">
        <v>11</v>
      </c>
      <c r="L6" s="119">
        <v>12</v>
      </c>
      <c r="M6" s="119">
        <v>13</v>
      </c>
      <c r="N6" s="119">
        <v>14</v>
      </c>
      <c r="O6" s="119">
        <v>15</v>
      </c>
      <c r="P6" s="119">
        <v>16</v>
      </c>
      <c r="Q6" s="119">
        <v>17</v>
      </c>
    </row>
    <row r="7" spans="1:17" s="57" customFormat="1" ht="30.75" customHeight="1">
      <c r="A7" s="121"/>
      <c r="B7" s="121"/>
      <c r="C7" s="122"/>
      <c r="D7" s="123" t="s">
        <v>40</v>
      </c>
      <c r="E7" s="79">
        <f>E8+E12+E17</f>
        <v>1176.814</v>
      </c>
      <c r="F7" s="79">
        <f>F8+F12+F17</f>
        <v>1114.854</v>
      </c>
      <c r="G7" s="124">
        <f aca="true" t="shared" si="0" ref="E7:Q7">G8+G12+G17</f>
        <v>894.0141</v>
      </c>
      <c r="H7" s="124">
        <f t="shared" si="0"/>
        <v>71.1917</v>
      </c>
      <c r="I7" s="126">
        <f t="shared" si="0"/>
        <v>149.6528</v>
      </c>
      <c r="J7" s="79">
        <f t="shared" si="0"/>
        <v>61.9602</v>
      </c>
      <c r="K7" s="127">
        <f t="shared" si="0"/>
        <v>61.9602</v>
      </c>
      <c r="L7" s="128">
        <f t="shared" si="0"/>
        <v>0</v>
      </c>
      <c r="M7" s="129">
        <f t="shared" si="0"/>
        <v>0</v>
      </c>
      <c r="N7" s="130">
        <f t="shared" si="0"/>
        <v>0</v>
      </c>
      <c r="O7" s="130">
        <f t="shared" si="0"/>
        <v>0</v>
      </c>
      <c r="P7" s="130">
        <f t="shared" si="0"/>
        <v>0</v>
      </c>
      <c r="Q7" s="130">
        <f t="shared" si="0"/>
        <v>0</v>
      </c>
    </row>
    <row r="8" spans="1:17" ht="30.75" customHeight="1">
      <c r="A8" s="121" t="s">
        <v>74</v>
      </c>
      <c r="B8" s="121"/>
      <c r="C8" s="122"/>
      <c r="D8" s="123" t="s">
        <v>75</v>
      </c>
      <c r="E8" s="79">
        <f aca="true" t="shared" si="1" ref="E8:Q8">E9</f>
        <v>220.98000000000002</v>
      </c>
      <c r="F8" s="79">
        <f t="shared" si="1"/>
        <v>220.98000000000002</v>
      </c>
      <c r="G8" s="124">
        <f t="shared" si="1"/>
        <v>92.26</v>
      </c>
      <c r="H8" s="124">
        <f t="shared" si="1"/>
        <v>0</v>
      </c>
      <c r="I8" s="126">
        <f t="shared" si="1"/>
        <v>128.72</v>
      </c>
      <c r="J8" s="79">
        <f t="shared" si="1"/>
        <v>0</v>
      </c>
      <c r="K8" s="127">
        <f t="shared" si="1"/>
        <v>0</v>
      </c>
      <c r="L8" s="128">
        <f t="shared" si="1"/>
        <v>0</v>
      </c>
      <c r="M8" s="129">
        <f t="shared" si="1"/>
        <v>0</v>
      </c>
      <c r="N8" s="130">
        <f t="shared" si="1"/>
        <v>0</v>
      </c>
      <c r="O8" s="130">
        <f t="shared" si="1"/>
        <v>0</v>
      </c>
      <c r="P8" s="130">
        <f t="shared" si="1"/>
        <v>0</v>
      </c>
      <c r="Q8" s="130">
        <f t="shared" si="1"/>
        <v>0</v>
      </c>
    </row>
    <row r="9" spans="1:17" ht="30.75" customHeight="1">
      <c r="A9" s="121" t="s">
        <v>76</v>
      </c>
      <c r="B9" s="121" t="s">
        <v>77</v>
      </c>
      <c r="C9" s="122"/>
      <c r="D9" s="123" t="s">
        <v>78</v>
      </c>
      <c r="E9" s="79">
        <f>SUM(E10:E11)</f>
        <v>220.98000000000002</v>
      </c>
      <c r="F9" s="79">
        <f aca="true" t="shared" si="2" ref="E9:Q9">SUM(F10:F11)</f>
        <v>220.98000000000002</v>
      </c>
      <c r="G9" s="124">
        <f t="shared" si="2"/>
        <v>92.26</v>
      </c>
      <c r="H9" s="124">
        <f t="shared" si="2"/>
        <v>0</v>
      </c>
      <c r="I9" s="126">
        <f t="shared" si="2"/>
        <v>128.72</v>
      </c>
      <c r="J9" s="79">
        <f t="shared" si="2"/>
        <v>0</v>
      </c>
      <c r="K9" s="127">
        <f t="shared" si="2"/>
        <v>0</v>
      </c>
      <c r="L9" s="128">
        <f t="shared" si="2"/>
        <v>0</v>
      </c>
      <c r="M9" s="129">
        <f t="shared" si="2"/>
        <v>0</v>
      </c>
      <c r="N9" s="130">
        <f t="shared" si="2"/>
        <v>0</v>
      </c>
      <c r="O9" s="130">
        <f t="shared" si="2"/>
        <v>0</v>
      </c>
      <c r="P9" s="130">
        <f t="shared" si="2"/>
        <v>0</v>
      </c>
      <c r="Q9" s="130">
        <f t="shared" si="2"/>
        <v>0</v>
      </c>
    </row>
    <row r="10" spans="1:17" ht="30.75" customHeight="1">
      <c r="A10" s="121" t="s">
        <v>79</v>
      </c>
      <c r="B10" s="121" t="s">
        <v>80</v>
      </c>
      <c r="C10" s="122" t="s">
        <v>81</v>
      </c>
      <c r="D10" s="123" t="s">
        <v>82</v>
      </c>
      <c r="E10" s="79">
        <v>128.72</v>
      </c>
      <c r="F10" s="79">
        <v>128.72</v>
      </c>
      <c r="G10" s="124">
        <v>0</v>
      </c>
      <c r="H10" s="124">
        <v>0</v>
      </c>
      <c r="I10" s="126">
        <v>128.72</v>
      </c>
      <c r="J10" s="79">
        <v>0</v>
      </c>
      <c r="K10" s="127">
        <v>0</v>
      </c>
      <c r="L10" s="128">
        <v>0</v>
      </c>
      <c r="M10" s="129">
        <v>0</v>
      </c>
      <c r="N10" s="130">
        <v>0</v>
      </c>
      <c r="O10" s="130">
        <v>0</v>
      </c>
      <c r="P10" s="130">
        <v>0</v>
      </c>
      <c r="Q10" s="130">
        <v>0</v>
      </c>
    </row>
    <row r="11" spans="1:17" ht="30.75" customHeight="1">
      <c r="A11" s="121" t="s">
        <v>79</v>
      </c>
      <c r="B11" s="121" t="s">
        <v>80</v>
      </c>
      <c r="C11" s="122" t="s">
        <v>77</v>
      </c>
      <c r="D11" s="123" t="s">
        <v>83</v>
      </c>
      <c r="E11" s="79">
        <v>92.26</v>
      </c>
      <c r="F11" s="79">
        <v>92.26</v>
      </c>
      <c r="G11" s="124">
        <v>92.26</v>
      </c>
      <c r="H11" s="124">
        <v>0</v>
      </c>
      <c r="I11" s="126">
        <v>0</v>
      </c>
      <c r="J11" s="79">
        <v>0</v>
      </c>
      <c r="K11" s="127">
        <v>0</v>
      </c>
      <c r="L11" s="128">
        <v>0</v>
      </c>
      <c r="M11" s="129">
        <v>0</v>
      </c>
      <c r="N11" s="130">
        <v>0</v>
      </c>
      <c r="O11" s="130">
        <v>0</v>
      </c>
      <c r="P11" s="130">
        <v>0</v>
      </c>
      <c r="Q11" s="130">
        <v>0</v>
      </c>
    </row>
    <row r="12" spans="1:17" ht="30.75" customHeight="1">
      <c r="A12" s="121" t="s">
        <v>84</v>
      </c>
      <c r="B12" s="121"/>
      <c r="C12" s="122"/>
      <c r="D12" s="123" t="s">
        <v>85</v>
      </c>
      <c r="E12" s="79">
        <v>890.82</v>
      </c>
      <c r="F12" s="79">
        <f>F13+F15</f>
        <v>828.86</v>
      </c>
      <c r="G12" s="124">
        <f aca="true" t="shared" si="3" ref="E12:Q12">G13+G15</f>
        <v>736.7401</v>
      </c>
      <c r="H12" s="124">
        <f t="shared" si="3"/>
        <v>71.1917</v>
      </c>
      <c r="I12" s="126">
        <f t="shared" si="3"/>
        <v>20.9328</v>
      </c>
      <c r="J12" s="79">
        <f t="shared" si="3"/>
        <v>61.9602</v>
      </c>
      <c r="K12" s="127">
        <f t="shared" si="3"/>
        <v>61.9602</v>
      </c>
      <c r="L12" s="128">
        <f t="shared" si="3"/>
        <v>0</v>
      </c>
      <c r="M12" s="129">
        <f t="shared" si="3"/>
        <v>0</v>
      </c>
      <c r="N12" s="130">
        <f t="shared" si="3"/>
        <v>0</v>
      </c>
      <c r="O12" s="130">
        <f t="shared" si="3"/>
        <v>0</v>
      </c>
      <c r="P12" s="130">
        <f t="shared" si="3"/>
        <v>0</v>
      </c>
      <c r="Q12" s="130">
        <f t="shared" si="3"/>
        <v>0</v>
      </c>
    </row>
    <row r="13" spans="1:17" ht="30.75" customHeight="1">
      <c r="A13" s="121" t="s">
        <v>86</v>
      </c>
      <c r="B13" s="121" t="s">
        <v>87</v>
      </c>
      <c r="C13" s="122"/>
      <c r="D13" s="123" t="s">
        <v>88</v>
      </c>
      <c r="E13" s="79">
        <f aca="true" t="shared" si="4" ref="E13:Q13">E14</f>
        <v>858.7747</v>
      </c>
      <c r="F13" s="79">
        <f t="shared" si="4"/>
        <v>828.86</v>
      </c>
      <c r="G13" s="124">
        <f t="shared" si="4"/>
        <v>736.7401</v>
      </c>
      <c r="H13" s="124">
        <f t="shared" si="4"/>
        <v>71.1917</v>
      </c>
      <c r="I13" s="126">
        <f t="shared" si="4"/>
        <v>20.9328</v>
      </c>
      <c r="J13" s="79">
        <f t="shared" si="4"/>
        <v>29.9102</v>
      </c>
      <c r="K13" s="127">
        <f t="shared" si="4"/>
        <v>29.9102</v>
      </c>
      <c r="L13" s="128">
        <f t="shared" si="4"/>
        <v>0</v>
      </c>
      <c r="M13" s="129">
        <f t="shared" si="4"/>
        <v>0</v>
      </c>
      <c r="N13" s="130">
        <f t="shared" si="4"/>
        <v>0</v>
      </c>
      <c r="O13" s="130">
        <f t="shared" si="4"/>
        <v>0</v>
      </c>
      <c r="P13" s="130">
        <f t="shared" si="4"/>
        <v>0</v>
      </c>
      <c r="Q13" s="130">
        <f t="shared" si="4"/>
        <v>0</v>
      </c>
    </row>
    <row r="14" spans="1:17" ht="30.75" customHeight="1">
      <c r="A14" s="121" t="s">
        <v>89</v>
      </c>
      <c r="B14" s="121" t="s">
        <v>90</v>
      </c>
      <c r="C14" s="122" t="s">
        <v>91</v>
      </c>
      <c r="D14" s="123" t="s">
        <v>92</v>
      </c>
      <c r="E14" s="79">
        <v>858.7747</v>
      </c>
      <c r="F14" s="79">
        <v>828.86</v>
      </c>
      <c r="G14" s="124">
        <v>736.7401</v>
      </c>
      <c r="H14" s="124">
        <v>71.1917</v>
      </c>
      <c r="I14" s="126">
        <v>20.9328</v>
      </c>
      <c r="J14" s="79">
        <v>29.9102</v>
      </c>
      <c r="K14" s="127">
        <v>29.9102</v>
      </c>
      <c r="L14" s="128">
        <v>0</v>
      </c>
      <c r="M14" s="129">
        <v>0</v>
      </c>
      <c r="N14" s="130">
        <v>0</v>
      </c>
      <c r="O14" s="130">
        <v>0</v>
      </c>
      <c r="P14" s="130">
        <v>0</v>
      </c>
      <c r="Q14" s="130">
        <v>0</v>
      </c>
    </row>
    <row r="15" spans="1:17" ht="30.75" customHeight="1">
      <c r="A15" s="121" t="s">
        <v>86</v>
      </c>
      <c r="B15" s="121" t="s">
        <v>93</v>
      </c>
      <c r="C15" s="122"/>
      <c r="D15" s="123" t="s">
        <v>94</v>
      </c>
      <c r="E15" s="79">
        <f aca="true" t="shared" si="5" ref="E15:Q15">E16</f>
        <v>32.05</v>
      </c>
      <c r="F15" s="79">
        <f t="shared" si="5"/>
        <v>0</v>
      </c>
      <c r="G15" s="124">
        <f t="shared" si="5"/>
        <v>0</v>
      </c>
      <c r="H15" s="124">
        <f t="shared" si="5"/>
        <v>0</v>
      </c>
      <c r="I15" s="126">
        <f t="shared" si="5"/>
        <v>0</v>
      </c>
      <c r="J15" s="79">
        <f t="shared" si="5"/>
        <v>32.05</v>
      </c>
      <c r="K15" s="127">
        <f t="shared" si="5"/>
        <v>32.05</v>
      </c>
      <c r="L15" s="128">
        <f t="shared" si="5"/>
        <v>0</v>
      </c>
      <c r="M15" s="129">
        <f t="shared" si="5"/>
        <v>0</v>
      </c>
      <c r="N15" s="130">
        <f t="shared" si="5"/>
        <v>0</v>
      </c>
      <c r="O15" s="130">
        <f t="shared" si="5"/>
        <v>0</v>
      </c>
      <c r="P15" s="130">
        <f t="shared" si="5"/>
        <v>0</v>
      </c>
      <c r="Q15" s="130">
        <f t="shared" si="5"/>
        <v>0</v>
      </c>
    </row>
    <row r="16" spans="1:17" ht="30.75" customHeight="1">
      <c r="A16" s="121" t="s">
        <v>89</v>
      </c>
      <c r="B16" s="121" t="s">
        <v>95</v>
      </c>
      <c r="C16" s="122" t="s">
        <v>96</v>
      </c>
      <c r="D16" s="123" t="s">
        <v>97</v>
      </c>
      <c r="E16" s="79">
        <v>32.05</v>
      </c>
      <c r="F16" s="79">
        <v>0</v>
      </c>
      <c r="G16" s="124">
        <v>0</v>
      </c>
      <c r="H16" s="124">
        <v>0</v>
      </c>
      <c r="I16" s="126">
        <v>0</v>
      </c>
      <c r="J16" s="79">
        <v>32.05</v>
      </c>
      <c r="K16" s="127">
        <v>32.05</v>
      </c>
      <c r="L16" s="128">
        <v>0</v>
      </c>
      <c r="M16" s="129">
        <v>0</v>
      </c>
      <c r="N16" s="130">
        <v>0</v>
      </c>
      <c r="O16" s="130">
        <v>0</v>
      </c>
      <c r="P16" s="130">
        <v>0</v>
      </c>
      <c r="Q16" s="130">
        <v>0</v>
      </c>
    </row>
    <row r="17" spans="1:17" ht="30.75" customHeight="1">
      <c r="A17" s="121" t="s">
        <v>98</v>
      </c>
      <c r="B17" s="121"/>
      <c r="C17" s="122"/>
      <c r="D17" s="123" t="s">
        <v>99</v>
      </c>
      <c r="E17" s="79">
        <f aca="true" t="shared" si="6" ref="E17:Q18">E18</f>
        <v>65.014</v>
      </c>
      <c r="F17" s="79">
        <f t="shared" si="6"/>
        <v>65.014</v>
      </c>
      <c r="G17" s="124">
        <f t="shared" si="6"/>
        <v>65.014</v>
      </c>
      <c r="H17" s="124">
        <f t="shared" si="6"/>
        <v>0</v>
      </c>
      <c r="I17" s="126">
        <f t="shared" si="6"/>
        <v>0</v>
      </c>
      <c r="J17" s="79">
        <f t="shared" si="6"/>
        <v>0</v>
      </c>
      <c r="K17" s="127">
        <f t="shared" si="6"/>
        <v>0</v>
      </c>
      <c r="L17" s="128">
        <f t="shared" si="6"/>
        <v>0</v>
      </c>
      <c r="M17" s="129">
        <f t="shared" si="6"/>
        <v>0</v>
      </c>
      <c r="N17" s="130">
        <f t="shared" si="6"/>
        <v>0</v>
      </c>
      <c r="O17" s="130">
        <f t="shared" si="6"/>
        <v>0</v>
      </c>
      <c r="P17" s="130">
        <f t="shared" si="6"/>
        <v>0</v>
      </c>
      <c r="Q17" s="130">
        <f t="shared" si="6"/>
        <v>0</v>
      </c>
    </row>
    <row r="18" spans="1:17" ht="30.75" customHeight="1">
      <c r="A18" s="121" t="s">
        <v>100</v>
      </c>
      <c r="B18" s="121" t="s">
        <v>81</v>
      </c>
      <c r="C18" s="122"/>
      <c r="D18" s="123" t="s">
        <v>101</v>
      </c>
      <c r="E18" s="79">
        <f t="shared" si="6"/>
        <v>65.014</v>
      </c>
      <c r="F18" s="79">
        <f t="shared" si="6"/>
        <v>65.014</v>
      </c>
      <c r="G18" s="124">
        <f t="shared" si="6"/>
        <v>65.014</v>
      </c>
      <c r="H18" s="124">
        <f t="shared" si="6"/>
        <v>0</v>
      </c>
      <c r="I18" s="126">
        <f t="shared" si="6"/>
        <v>0</v>
      </c>
      <c r="J18" s="79">
        <f t="shared" si="6"/>
        <v>0</v>
      </c>
      <c r="K18" s="127">
        <f t="shared" si="6"/>
        <v>0</v>
      </c>
      <c r="L18" s="128">
        <f t="shared" si="6"/>
        <v>0</v>
      </c>
      <c r="M18" s="129">
        <f t="shared" si="6"/>
        <v>0</v>
      </c>
      <c r="N18" s="130">
        <f t="shared" si="6"/>
        <v>0</v>
      </c>
      <c r="O18" s="130">
        <f t="shared" si="6"/>
        <v>0</v>
      </c>
      <c r="P18" s="130">
        <f t="shared" si="6"/>
        <v>0</v>
      </c>
      <c r="Q18" s="130">
        <f t="shared" si="6"/>
        <v>0</v>
      </c>
    </row>
    <row r="19" spans="1:17" ht="30.75" customHeight="1">
      <c r="A19" s="121" t="s">
        <v>102</v>
      </c>
      <c r="B19" s="121" t="s">
        <v>103</v>
      </c>
      <c r="C19" s="122" t="s">
        <v>104</v>
      </c>
      <c r="D19" s="123" t="s">
        <v>105</v>
      </c>
      <c r="E19" s="79">
        <v>65.014</v>
      </c>
      <c r="F19" s="79">
        <v>65.014</v>
      </c>
      <c r="G19" s="124">
        <v>65.014</v>
      </c>
      <c r="H19" s="124">
        <v>0</v>
      </c>
      <c r="I19" s="126">
        <v>0</v>
      </c>
      <c r="J19" s="79">
        <v>0</v>
      </c>
      <c r="K19" s="127">
        <v>0</v>
      </c>
      <c r="L19" s="128">
        <v>0</v>
      </c>
      <c r="M19" s="129">
        <v>0</v>
      </c>
      <c r="N19" s="130">
        <v>0</v>
      </c>
      <c r="O19" s="130">
        <v>0</v>
      </c>
      <c r="P19" s="130">
        <v>0</v>
      </c>
      <c r="Q19" s="130">
        <v>0</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4">
      <selection activeCell="E14" sqref="E14:E26"/>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4"/>
      <c r="B1" s="134"/>
      <c r="C1" s="134"/>
      <c r="D1" s="134"/>
      <c r="E1" s="134"/>
      <c r="F1" s="135" t="s">
        <v>106</v>
      </c>
    </row>
    <row r="2" spans="1:6" ht="20.25" customHeight="1">
      <c r="A2" s="136" t="s">
        <v>107</v>
      </c>
      <c r="B2" s="136"/>
      <c r="C2" s="136"/>
      <c r="D2" s="136"/>
      <c r="E2" s="136"/>
      <c r="F2" s="136"/>
    </row>
    <row r="3" spans="1:6" ht="13.5" customHeight="1">
      <c r="A3" s="137" t="s">
        <v>108</v>
      </c>
      <c r="B3" s="137"/>
      <c r="C3" s="137"/>
      <c r="D3" s="137"/>
      <c r="E3" s="137"/>
      <c r="F3" s="138" t="s">
        <v>37</v>
      </c>
    </row>
    <row r="4" spans="1:6" ht="21.75" customHeight="1">
      <c r="A4" s="139" t="s">
        <v>4</v>
      </c>
      <c r="B4" s="140"/>
      <c r="C4" s="140" t="s">
        <v>5</v>
      </c>
      <c r="D4" s="141"/>
      <c r="E4" s="141"/>
      <c r="F4" s="142"/>
    </row>
    <row r="5" spans="1:6" ht="19.5" customHeight="1">
      <c r="A5" s="139" t="s">
        <v>109</v>
      </c>
      <c r="B5" s="139" t="s">
        <v>110</v>
      </c>
      <c r="C5" s="139" t="s">
        <v>109</v>
      </c>
      <c r="D5" s="139" t="s">
        <v>40</v>
      </c>
      <c r="E5" s="139" t="s">
        <v>111</v>
      </c>
      <c r="F5" s="143" t="s">
        <v>112</v>
      </c>
    </row>
    <row r="6" spans="1:6" s="57" customFormat="1" ht="19.5" customHeight="1">
      <c r="A6" s="144" t="s">
        <v>113</v>
      </c>
      <c r="B6" s="145">
        <v>1176.81</v>
      </c>
      <c r="C6" s="146" t="s">
        <v>114</v>
      </c>
      <c r="D6" s="145">
        <v>1176.81</v>
      </c>
      <c r="E6" s="147">
        <v>1176.81</v>
      </c>
      <c r="F6" s="79">
        <v>0</v>
      </c>
    </row>
    <row r="7" spans="1:6" s="57" customFormat="1" ht="19.5" customHeight="1">
      <c r="A7" s="148" t="s">
        <v>115</v>
      </c>
      <c r="B7" s="145">
        <v>1176.81</v>
      </c>
      <c r="C7" s="146" t="s">
        <v>116</v>
      </c>
      <c r="D7" s="145">
        <v>0</v>
      </c>
      <c r="E7" s="147">
        <v>0</v>
      </c>
      <c r="F7" s="149"/>
    </row>
    <row r="8" spans="1:6" s="57" customFormat="1" ht="19.5" customHeight="1">
      <c r="A8" s="144" t="s">
        <v>117</v>
      </c>
      <c r="B8" s="145"/>
      <c r="C8" s="146" t="s">
        <v>118</v>
      </c>
      <c r="D8" s="145">
        <v>0</v>
      </c>
      <c r="E8" s="147">
        <v>0</v>
      </c>
      <c r="F8" s="150"/>
    </row>
    <row r="9" spans="1:6" s="57" customFormat="1" ht="19.5" customHeight="1">
      <c r="A9" s="144"/>
      <c r="B9" s="145"/>
      <c r="C9" s="146" t="s">
        <v>119</v>
      </c>
      <c r="D9" s="145">
        <v>0</v>
      </c>
      <c r="E9" s="147">
        <v>0</v>
      </c>
      <c r="F9" s="151"/>
    </row>
    <row r="10" spans="1:6" s="57" customFormat="1" ht="19.5" customHeight="1">
      <c r="A10" s="144"/>
      <c r="B10" s="152"/>
      <c r="C10" s="146" t="s">
        <v>120</v>
      </c>
      <c r="D10" s="145">
        <v>0</v>
      </c>
      <c r="E10" s="147">
        <v>0</v>
      </c>
      <c r="F10" s="79"/>
    </row>
    <row r="11" spans="1:6" s="57" customFormat="1" ht="19.5" customHeight="1">
      <c r="A11" s="144"/>
      <c r="B11" s="145"/>
      <c r="C11" s="146" t="s">
        <v>121</v>
      </c>
      <c r="D11" s="145">
        <v>0</v>
      </c>
      <c r="E11" s="147">
        <v>0</v>
      </c>
      <c r="F11" s="149"/>
    </row>
    <row r="12" spans="1:6" s="57" customFormat="1" ht="19.5" customHeight="1">
      <c r="A12" s="144"/>
      <c r="B12" s="145"/>
      <c r="C12" s="146" t="s">
        <v>122</v>
      </c>
      <c r="D12" s="145">
        <v>0</v>
      </c>
      <c r="E12" s="147">
        <v>0</v>
      </c>
      <c r="F12" s="150"/>
    </row>
    <row r="13" spans="1:6" s="57" customFormat="1" ht="19.5" customHeight="1">
      <c r="A13" s="144"/>
      <c r="B13" s="145"/>
      <c r="C13" s="146" t="s">
        <v>123</v>
      </c>
      <c r="D13" s="145">
        <v>0</v>
      </c>
      <c r="E13" s="147">
        <v>0</v>
      </c>
      <c r="F13" s="150"/>
    </row>
    <row r="14" spans="1:6" s="57" customFormat="1" ht="19.5" customHeight="1">
      <c r="A14" s="144"/>
      <c r="B14" s="145"/>
      <c r="C14" s="146" t="s">
        <v>124</v>
      </c>
      <c r="D14" s="145">
        <v>220.98</v>
      </c>
      <c r="E14" s="145">
        <v>220.98</v>
      </c>
      <c r="F14" s="150"/>
    </row>
    <row r="15" spans="1:6" s="57" customFormat="1" ht="19.5" customHeight="1">
      <c r="A15" s="153"/>
      <c r="B15" s="145"/>
      <c r="C15" s="146" t="s">
        <v>125</v>
      </c>
      <c r="D15" s="145">
        <v>0</v>
      </c>
      <c r="E15" s="145">
        <v>0</v>
      </c>
      <c r="F15" s="150"/>
    </row>
    <row r="16" spans="1:6" s="57" customFormat="1" ht="19.5" customHeight="1">
      <c r="A16" s="154"/>
      <c r="B16" s="145"/>
      <c r="C16" s="146" t="s">
        <v>126</v>
      </c>
      <c r="D16" s="145">
        <v>890.82</v>
      </c>
      <c r="E16" s="145">
        <v>890.82</v>
      </c>
      <c r="F16" s="150"/>
    </row>
    <row r="17" spans="1:6" s="57" customFormat="1" ht="19.5" customHeight="1">
      <c r="A17" s="153"/>
      <c r="B17" s="145"/>
      <c r="C17" s="146" t="s">
        <v>127</v>
      </c>
      <c r="D17" s="145">
        <v>0</v>
      </c>
      <c r="E17" s="145">
        <v>0</v>
      </c>
      <c r="F17" s="150"/>
    </row>
    <row r="18" spans="1:6" s="57" customFormat="1" ht="19.5" customHeight="1">
      <c r="A18" s="144"/>
      <c r="B18" s="155"/>
      <c r="C18" s="156" t="s">
        <v>128</v>
      </c>
      <c r="D18" s="145">
        <v>0</v>
      </c>
      <c r="E18" s="145">
        <v>0</v>
      </c>
      <c r="F18" s="150"/>
    </row>
    <row r="19" spans="1:6" s="57" customFormat="1" ht="19.5" customHeight="1">
      <c r="A19" s="157"/>
      <c r="B19" s="145"/>
      <c r="C19" s="156" t="s">
        <v>129</v>
      </c>
      <c r="D19" s="145">
        <v>0</v>
      </c>
      <c r="E19" s="145">
        <v>0</v>
      </c>
      <c r="F19" s="150"/>
    </row>
    <row r="20" spans="1:6" s="57" customFormat="1" ht="19.5" customHeight="1">
      <c r="A20" s="154"/>
      <c r="B20" s="145"/>
      <c r="C20" s="156" t="s">
        <v>130</v>
      </c>
      <c r="D20" s="145">
        <v>0</v>
      </c>
      <c r="E20" s="145">
        <v>0</v>
      </c>
      <c r="F20" s="150"/>
    </row>
    <row r="21" spans="1:6" s="57" customFormat="1" ht="19.5" customHeight="1">
      <c r="A21" s="153"/>
      <c r="B21" s="158"/>
      <c r="C21" s="159" t="s">
        <v>131</v>
      </c>
      <c r="D21" s="145">
        <v>0</v>
      </c>
      <c r="E21" s="145">
        <v>0</v>
      </c>
      <c r="F21" s="150"/>
    </row>
    <row r="22" spans="1:6" s="57" customFormat="1" ht="19.5" customHeight="1">
      <c r="A22" s="160"/>
      <c r="B22" s="145"/>
      <c r="C22" s="161" t="s">
        <v>132</v>
      </c>
      <c r="D22" s="145">
        <v>0</v>
      </c>
      <c r="E22" s="145">
        <v>0</v>
      </c>
      <c r="F22" s="150"/>
    </row>
    <row r="23" spans="1:6" s="57" customFormat="1" ht="19.5" customHeight="1">
      <c r="A23" s="153"/>
      <c r="B23" s="155"/>
      <c r="C23" s="161" t="s">
        <v>133</v>
      </c>
      <c r="D23" s="145">
        <v>0</v>
      </c>
      <c r="E23" s="145">
        <v>0</v>
      </c>
      <c r="F23" s="162"/>
    </row>
    <row r="24" spans="1:6" s="57" customFormat="1" ht="19.5" customHeight="1">
      <c r="A24" s="154"/>
      <c r="B24" s="145"/>
      <c r="C24" s="161" t="s">
        <v>134</v>
      </c>
      <c r="D24" s="145">
        <v>0</v>
      </c>
      <c r="E24" s="145">
        <v>0</v>
      </c>
      <c r="F24" s="162"/>
    </row>
    <row r="25" spans="1:6" s="57" customFormat="1" ht="19.5" customHeight="1">
      <c r="A25" s="163"/>
      <c r="B25" s="158"/>
      <c r="C25" s="164" t="s">
        <v>135</v>
      </c>
      <c r="D25" s="145">
        <v>65.01</v>
      </c>
      <c r="E25" s="145">
        <v>65.01</v>
      </c>
      <c r="F25" s="162"/>
    </row>
    <row r="26" spans="1:6" s="57" customFormat="1" ht="19.5" customHeight="1">
      <c r="A26" s="163"/>
      <c r="B26" s="158"/>
      <c r="C26" s="164" t="s">
        <v>136</v>
      </c>
      <c r="D26" s="145">
        <v>0</v>
      </c>
      <c r="E26" s="145">
        <v>0</v>
      </c>
      <c r="F26" s="162"/>
    </row>
    <row r="27" spans="1:6" s="57" customFormat="1" ht="19.5" customHeight="1">
      <c r="A27" s="163"/>
      <c r="B27" s="158"/>
      <c r="C27" s="164" t="s">
        <v>137</v>
      </c>
      <c r="D27" s="145">
        <v>0</v>
      </c>
      <c r="E27" s="145">
        <v>0</v>
      </c>
      <c r="F27" s="162"/>
    </row>
    <row r="28" spans="1:6" s="57" customFormat="1" ht="19.5" customHeight="1">
      <c r="A28" s="163"/>
      <c r="B28" s="158"/>
      <c r="C28" s="164" t="s">
        <v>138</v>
      </c>
      <c r="D28" s="145">
        <v>0</v>
      </c>
      <c r="E28" s="165">
        <v>0</v>
      </c>
      <c r="F28" s="166"/>
    </row>
    <row r="29" spans="1:6" s="57" customFormat="1" ht="19.5" customHeight="1">
      <c r="A29" s="163"/>
      <c r="B29" s="158"/>
      <c r="C29" s="167" t="s">
        <v>139</v>
      </c>
      <c r="D29" s="145">
        <v>0</v>
      </c>
      <c r="E29" s="165">
        <v>0</v>
      </c>
      <c r="F29" s="166"/>
    </row>
    <row r="30" spans="1:6" ht="19.5" customHeight="1">
      <c r="A30" s="168"/>
      <c r="B30" s="158"/>
      <c r="C30" s="169"/>
      <c r="D30" s="145"/>
      <c r="E30" s="165"/>
      <c r="F30" s="166"/>
    </row>
    <row r="31" spans="1:6" s="57" customFormat="1" ht="19.5" customHeight="1">
      <c r="A31" s="170" t="s">
        <v>140</v>
      </c>
      <c r="B31" s="145">
        <v>1176.81</v>
      </c>
      <c r="C31" s="171" t="s">
        <v>141</v>
      </c>
      <c r="D31" s="145">
        <v>1176.81</v>
      </c>
      <c r="E31" s="165">
        <v>1176.81</v>
      </c>
      <c r="F31" s="166"/>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9"/>
  <sheetViews>
    <sheetView showGridLines="0" showZeros="0" zoomScaleSheetLayoutView="100" workbookViewId="0" topLeftCell="A3">
      <selection activeCell="P13" sqref="P13"/>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7"/>
      <c r="B1" s="107"/>
      <c r="C1" s="107"/>
      <c r="D1" s="107"/>
      <c r="E1" s="107"/>
      <c r="F1" s="107"/>
      <c r="G1" s="107"/>
      <c r="H1" s="107"/>
      <c r="I1" s="107"/>
      <c r="J1" s="107"/>
      <c r="K1" s="107"/>
      <c r="L1" s="107"/>
      <c r="M1" s="107"/>
      <c r="N1" s="107"/>
      <c r="O1" s="107"/>
      <c r="P1" s="107"/>
      <c r="Q1" s="131" t="s">
        <v>142</v>
      </c>
    </row>
    <row r="2" spans="1:17" ht="20.25" customHeight="1">
      <c r="A2" s="108" t="s">
        <v>143</v>
      </c>
      <c r="B2" s="109"/>
      <c r="C2" s="109"/>
      <c r="D2" s="109"/>
      <c r="E2" s="109"/>
      <c r="F2" s="109"/>
      <c r="G2" s="109"/>
      <c r="H2" s="109"/>
      <c r="I2" s="109"/>
      <c r="J2" s="109"/>
      <c r="K2" s="109"/>
      <c r="L2" s="109"/>
      <c r="M2" s="109"/>
      <c r="N2" s="109"/>
      <c r="O2" s="109"/>
      <c r="P2" s="109"/>
      <c r="Q2" s="132"/>
    </row>
    <row r="3" spans="1:17" ht="22.5" customHeight="1">
      <c r="A3" s="110" t="s">
        <v>36</v>
      </c>
      <c r="B3" s="111"/>
      <c r="C3" s="111"/>
      <c r="D3" s="111"/>
      <c r="E3" s="111"/>
      <c r="F3" s="111"/>
      <c r="G3" s="111"/>
      <c r="H3" s="111"/>
      <c r="I3" s="111"/>
      <c r="J3" s="107"/>
      <c r="K3" s="107"/>
      <c r="L3" s="107"/>
      <c r="M3" s="107"/>
      <c r="N3" s="107"/>
      <c r="O3" s="107"/>
      <c r="P3" s="107"/>
      <c r="Q3" s="133" t="s">
        <v>37</v>
      </c>
    </row>
    <row r="4" spans="1:17" ht="39.75" customHeight="1">
      <c r="A4" s="112" t="s">
        <v>55</v>
      </c>
      <c r="B4" s="113"/>
      <c r="C4" s="114"/>
      <c r="D4" s="115" t="s">
        <v>56</v>
      </c>
      <c r="E4" s="115" t="s">
        <v>57</v>
      </c>
      <c r="F4" s="116" t="s">
        <v>58</v>
      </c>
      <c r="G4" s="115" t="s">
        <v>59</v>
      </c>
      <c r="H4" s="115" t="s">
        <v>60</v>
      </c>
      <c r="I4" s="115" t="s">
        <v>61</v>
      </c>
      <c r="J4" s="116" t="s">
        <v>62</v>
      </c>
      <c r="K4" s="125" t="s">
        <v>63</v>
      </c>
      <c r="L4" s="125" t="s">
        <v>64</v>
      </c>
      <c r="M4" s="115" t="s">
        <v>65</v>
      </c>
      <c r="N4" s="115" t="s">
        <v>66</v>
      </c>
      <c r="O4" s="115" t="s">
        <v>67</v>
      </c>
      <c r="P4" s="115" t="s">
        <v>68</v>
      </c>
      <c r="Q4" s="116" t="s">
        <v>69</v>
      </c>
    </row>
    <row r="5" spans="1:17" ht="25.5" customHeight="1">
      <c r="A5" s="116" t="s">
        <v>70</v>
      </c>
      <c r="B5" s="116" t="s">
        <v>71</v>
      </c>
      <c r="C5" s="117" t="s">
        <v>72</v>
      </c>
      <c r="D5" s="118"/>
      <c r="E5" s="118"/>
      <c r="F5" s="116" t="s">
        <v>73</v>
      </c>
      <c r="G5" s="118"/>
      <c r="H5" s="118"/>
      <c r="I5" s="118"/>
      <c r="J5" s="116" t="s">
        <v>73</v>
      </c>
      <c r="K5" s="118"/>
      <c r="L5" s="118"/>
      <c r="M5" s="118"/>
      <c r="N5" s="118"/>
      <c r="O5" s="118"/>
      <c r="P5" s="118"/>
      <c r="Q5" s="116"/>
    </row>
    <row r="6" spans="1:17" ht="18" customHeight="1">
      <c r="A6" s="119" t="s">
        <v>50</v>
      </c>
      <c r="B6" s="119" t="s">
        <v>50</v>
      </c>
      <c r="C6" s="120" t="s">
        <v>50</v>
      </c>
      <c r="D6" s="119" t="s">
        <v>50</v>
      </c>
      <c r="E6" s="119">
        <v>1</v>
      </c>
      <c r="F6" s="119">
        <v>2</v>
      </c>
      <c r="G6" s="119">
        <v>3</v>
      </c>
      <c r="H6" s="119">
        <v>4</v>
      </c>
      <c r="I6" s="119">
        <v>5</v>
      </c>
      <c r="J6" s="119">
        <v>10</v>
      </c>
      <c r="K6" s="119">
        <v>11</v>
      </c>
      <c r="L6" s="119">
        <v>12</v>
      </c>
      <c r="M6" s="119">
        <v>13</v>
      </c>
      <c r="N6" s="119">
        <v>14</v>
      </c>
      <c r="O6" s="119">
        <v>15</v>
      </c>
      <c r="P6" s="119">
        <v>16</v>
      </c>
      <c r="Q6" s="119">
        <v>17</v>
      </c>
    </row>
    <row r="7" spans="1:17" s="57" customFormat="1" ht="25.5" customHeight="1">
      <c r="A7" s="121"/>
      <c r="B7" s="121"/>
      <c r="C7" s="122"/>
      <c r="D7" s="123" t="s">
        <v>40</v>
      </c>
      <c r="E7" s="79">
        <f aca="true" t="shared" si="0" ref="E7:Q7">E8+E12+E17</f>
        <v>1176.81</v>
      </c>
      <c r="F7" s="79">
        <f t="shared" si="0"/>
        <v>1114.8500000000001</v>
      </c>
      <c r="G7" s="124">
        <f t="shared" si="0"/>
        <v>894.01</v>
      </c>
      <c r="H7" s="124">
        <f>H8+H12+H17</f>
        <v>71.19</v>
      </c>
      <c r="I7" s="126">
        <f t="shared" si="0"/>
        <v>149.65</v>
      </c>
      <c r="J7" s="79">
        <f t="shared" si="0"/>
        <v>61.959999999999994</v>
      </c>
      <c r="K7" s="127">
        <f t="shared" si="0"/>
        <v>61.959999999999994</v>
      </c>
      <c r="L7" s="128">
        <f t="shared" si="0"/>
        <v>0</v>
      </c>
      <c r="M7" s="129">
        <f t="shared" si="0"/>
        <v>0</v>
      </c>
      <c r="N7" s="130">
        <f t="shared" si="0"/>
        <v>0</v>
      </c>
      <c r="O7" s="130">
        <f t="shared" si="0"/>
        <v>0</v>
      </c>
      <c r="P7" s="130">
        <f t="shared" si="0"/>
        <v>0</v>
      </c>
      <c r="Q7" s="130">
        <f t="shared" si="0"/>
        <v>0</v>
      </c>
    </row>
    <row r="8" spans="1:17" ht="25.5" customHeight="1">
      <c r="A8" s="121" t="s">
        <v>74</v>
      </c>
      <c r="B8" s="121"/>
      <c r="C8" s="122"/>
      <c r="D8" s="123" t="s">
        <v>75</v>
      </c>
      <c r="E8" s="79">
        <f aca="true" t="shared" si="1" ref="E8:Q8">E9</f>
        <v>220.98000000000002</v>
      </c>
      <c r="F8" s="79">
        <f t="shared" si="1"/>
        <v>220.98000000000002</v>
      </c>
      <c r="G8" s="124">
        <f t="shared" si="1"/>
        <v>92.26</v>
      </c>
      <c r="H8" s="124">
        <f t="shared" si="1"/>
        <v>0</v>
      </c>
      <c r="I8" s="126">
        <f t="shared" si="1"/>
        <v>128.72</v>
      </c>
      <c r="J8" s="79">
        <f t="shared" si="1"/>
        <v>0</v>
      </c>
      <c r="K8" s="127">
        <f t="shared" si="1"/>
        <v>0</v>
      </c>
      <c r="L8" s="128">
        <f t="shared" si="1"/>
        <v>0</v>
      </c>
      <c r="M8" s="129">
        <f t="shared" si="1"/>
        <v>0</v>
      </c>
      <c r="N8" s="130">
        <f t="shared" si="1"/>
        <v>0</v>
      </c>
      <c r="O8" s="130">
        <f t="shared" si="1"/>
        <v>0</v>
      </c>
      <c r="P8" s="130">
        <f t="shared" si="1"/>
        <v>0</v>
      </c>
      <c r="Q8" s="130">
        <f t="shared" si="1"/>
        <v>0</v>
      </c>
    </row>
    <row r="9" spans="1:17" ht="25.5" customHeight="1">
      <c r="A9" s="121" t="s">
        <v>76</v>
      </c>
      <c r="B9" s="121" t="s">
        <v>77</v>
      </c>
      <c r="C9" s="122"/>
      <c r="D9" s="123" t="s">
        <v>78</v>
      </c>
      <c r="E9" s="79">
        <f aca="true" t="shared" si="2" ref="E9:Q9">SUM(E10:E11)</f>
        <v>220.98000000000002</v>
      </c>
      <c r="F9" s="79">
        <f t="shared" si="2"/>
        <v>220.98000000000002</v>
      </c>
      <c r="G9" s="124">
        <f t="shared" si="2"/>
        <v>92.26</v>
      </c>
      <c r="H9" s="124">
        <f t="shared" si="2"/>
        <v>0</v>
      </c>
      <c r="I9" s="126">
        <f t="shared" si="2"/>
        <v>128.72</v>
      </c>
      <c r="J9" s="79">
        <f t="shared" si="2"/>
        <v>0</v>
      </c>
      <c r="K9" s="127">
        <f t="shared" si="2"/>
        <v>0</v>
      </c>
      <c r="L9" s="128">
        <f t="shared" si="2"/>
        <v>0</v>
      </c>
      <c r="M9" s="129">
        <f t="shared" si="2"/>
        <v>0</v>
      </c>
      <c r="N9" s="130">
        <f t="shared" si="2"/>
        <v>0</v>
      </c>
      <c r="O9" s="130">
        <f t="shared" si="2"/>
        <v>0</v>
      </c>
      <c r="P9" s="130">
        <f t="shared" si="2"/>
        <v>0</v>
      </c>
      <c r="Q9" s="130">
        <f t="shared" si="2"/>
        <v>0</v>
      </c>
    </row>
    <row r="10" spans="1:17" ht="25.5" customHeight="1">
      <c r="A10" s="121" t="s">
        <v>79</v>
      </c>
      <c r="B10" s="121" t="s">
        <v>80</v>
      </c>
      <c r="C10" s="122" t="s">
        <v>81</v>
      </c>
      <c r="D10" s="123" t="s">
        <v>82</v>
      </c>
      <c r="E10" s="79">
        <v>128.72</v>
      </c>
      <c r="F10" s="79">
        <v>128.72</v>
      </c>
      <c r="G10" s="124">
        <v>0</v>
      </c>
      <c r="H10" s="124">
        <v>0</v>
      </c>
      <c r="I10" s="126">
        <v>128.72</v>
      </c>
      <c r="J10" s="79">
        <v>0</v>
      </c>
      <c r="K10" s="127">
        <v>0</v>
      </c>
      <c r="L10" s="128">
        <v>0</v>
      </c>
      <c r="M10" s="129">
        <v>0</v>
      </c>
      <c r="N10" s="130">
        <v>0</v>
      </c>
      <c r="O10" s="130">
        <v>0</v>
      </c>
      <c r="P10" s="130">
        <v>0</v>
      </c>
      <c r="Q10" s="130">
        <v>0</v>
      </c>
    </row>
    <row r="11" spans="1:17" ht="25.5" customHeight="1">
      <c r="A11" s="121" t="s">
        <v>79</v>
      </c>
      <c r="B11" s="121" t="s">
        <v>80</v>
      </c>
      <c r="C11" s="122" t="s">
        <v>77</v>
      </c>
      <c r="D11" s="123" t="s">
        <v>83</v>
      </c>
      <c r="E11" s="79">
        <v>92.26</v>
      </c>
      <c r="F11" s="79">
        <v>92.26</v>
      </c>
      <c r="G11" s="124">
        <v>92.26</v>
      </c>
      <c r="H11" s="124">
        <v>0</v>
      </c>
      <c r="I11" s="126">
        <v>0</v>
      </c>
      <c r="J11" s="79">
        <v>0</v>
      </c>
      <c r="K11" s="127">
        <v>0</v>
      </c>
      <c r="L11" s="128">
        <v>0</v>
      </c>
      <c r="M11" s="129">
        <v>0</v>
      </c>
      <c r="N11" s="130">
        <v>0</v>
      </c>
      <c r="O11" s="130">
        <v>0</v>
      </c>
      <c r="P11" s="130">
        <v>0</v>
      </c>
      <c r="Q11" s="130">
        <v>0</v>
      </c>
    </row>
    <row r="12" spans="1:17" ht="25.5" customHeight="1">
      <c r="A12" s="121" t="s">
        <v>84</v>
      </c>
      <c r="B12" s="121"/>
      <c r="C12" s="122"/>
      <c r="D12" s="123" t="s">
        <v>85</v>
      </c>
      <c r="E12" s="79">
        <f aca="true" t="shared" si="3" ref="E12:Q12">E13+E15</f>
        <v>890.8199999999999</v>
      </c>
      <c r="F12" s="79">
        <f t="shared" si="3"/>
        <v>828.86</v>
      </c>
      <c r="G12" s="124">
        <f t="shared" si="3"/>
        <v>736.74</v>
      </c>
      <c r="H12" s="124">
        <f t="shared" si="3"/>
        <v>71.19</v>
      </c>
      <c r="I12" s="126">
        <f t="shared" si="3"/>
        <v>20.93</v>
      </c>
      <c r="J12" s="79">
        <f t="shared" si="3"/>
        <v>61.959999999999994</v>
      </c>
      <c r="K12" s="127">
        <f t="shared" si="3"/>
        <v>61.959999999999994</v>
      </c>
      <c r="L12" s="128">
        <f t="shared" si="3"/>
        <v>0</v>
      </c>
      <c r="M12" s="129">
        <f t="shared" si="3"/>
        <v>0</v>
      </c>
      <c r="N12" s="130">
        <f t="shared" si="3"/>
        <v>0</v>
      </c>
      <c r="O12" s="130">
        <f t="shared" si="3"/>
        <v>0</v>
      </c>
      <c r="P12" s="130">
        <f t="shared" si="3"/>
        <v>0</v>
      </c>
      <c r="Q12" s="130">
        <f t="shared" si="3"/>
        <v>0</v>
      </c>
    </row>
    <row r="13" spans="1:17" ht="25.5" customHeight="1">
      <c r="A13" s="121" t="s">
        <v>86</v>
      </c>
      <c r="B13" s="121" t="s">
        <v>87</v>
      </c>
      <c r="C13" s="122"/>
      <c r="D13" s="123" t="s">
        <v>88</v>
      </c>
      <c r="E13" s="79">
        <f aca="true" t="shared" si="4" ref="E13:Q13">E14</f>
        <v>858.77</v>
      </c>
      <c r="F13" s="79">
        <f t="shared" si="4"/>
        <v>828.86</v>
      </c>
      <c r="G13" s="124">
        <f t="shared" si="4"/>
        <v>736.74</v>
      </c>
      <c r="H13" s="124">
        <f t="shared" si="4"/>
        <v>71.19</v>
      </c>
      <c r="I13" s="126">
        <f t="shared" si="4"/>
        <v>20.93</v>
      </c>
      <c r="J13" s="79">
        <f t="shared" si="4"/>
        <v>29.91</v>
      </c>
      <c r="K13" s="127">
        <f t="shared" si="4"/>
        <v>29.91</v>
      </c>
      <c r="L13" s="128">
        <f t="shared" si="4"/>
        <v>0</v>
      </c>
      <c r="M13" s="129">
        <f t="shared" si="4"/>
        <v>0</v>
      </c>
      <c r="N13" s="130">
        <f t="shared" si="4"/>
        <v>0</v>
      </c>
      <c r="O13" s="130">
        <f t="shared" si="4"/>
        <v>0</v>
      </c>
      <c r="P13" s="130">
        <f t="shared" si="4"/>
        <v>0</v>
      </c>
      <c r="Q13" s="130">
        <f t="shared" si="4"/>
        <v>0</v>
      </c>
    </row>
    <row r="14" spans="1:17" ht="25.5" customHeight="1">
      <c r="A14" s="121" t="s">
        <v>89</v>
      </c>
      <c r="B14" s="121" t="s">
        <v>90</v>
      </c>
      <c r="C14" s="122" t="s">
        <v>91</v>
      </c>
      <c r="D14" s="123" t="s">
        <v>92</v>
      </c>
      <c r="E14" s="79">
        <v>858.77</v>
      </c>
      <c r="F14" s="79">
        <v>828.86</v>
      </c>
      <c r="G14" s="124">
        <v>736.74</v>
      </c>
      <c r="H14" s="124">
        <v>71.19</v>
      </c>
      <c r="I14" s="126">
        <v>20.93</v>
      </c>
      <c r="J14" s="79">
        <v>29.91</v>
      </c>
      <c r="K14" s="127">
        <v>29.91</v>
      </c>
      <c r="L14" s="128">
        <v>0</v>
      </c>
      <c r="M14" s="129">
        <v>0</v>
      </c>
      <c r="N14" s="130">
        <v>0</v>
      </c>
      <c r="O14" s="130">
        <v>0</v>
      </c>
      <c r="P14" s="130">
        <v>0</v>
      </c>
      <c r="Q14" s="130">
        <v>0</v>
      </c>
    </row>
    <row r="15" spans="1:17" ht="25.5" customHeight="1">
      <c r="A15" s="121" t="s">
        <v>86</v>
      </c>
      <c r="B15" s="121" t="s">
        <v>93</v>
      </c>
      <c r="C15" s="122"/>
      <c r="D15" s="123" t="s">
        <v>94</v>
      </c>
      <c r="E15" s="79">
        <f aca="true" t="shared" si="5" ref="E15:Q15">E16</f>
        <v>32.05</v>
      </c>
      <c r="F15" s="79">
        <f t="shared" si="5"/>
        <v>0</v>
      </c>
      <c r="G15" s="124">
        <f t="shared" si="5"/>
        <v>0</v>
      </c>
      <c r="H15" s="124">
        <f t="shared" si="5"/>
        <v>0</v>
      </c>
      <c r="I15" s="126">
        <f t="shared" si="5"/>
        <v>0</v>
      </c>
      <c r="J15" s="79">
        <f t="shared" si="5"/>
        <v>32.05</v>
      </c>
      <c r="K15" s="127">
        <f t="shared" si="5"/>
        <v>32.05</v>
      </c>
      <c r="L15" s="128">
        <f t="shared" si="5"/>
        <v>0</v>
      </c>
      <c r="M15" s="129">
        <f t="shared" si="5"/>
        <v>0</v>
      </c>
      <c r="N15" s="130">
        <f t="shared" si="5"/>
        <v>0</v>
      </c>
      <c r="O15" s="130">
        <f t="shared" si="5"/>
        <v>0</v>
      </c>
      <c r="P15" s="130">
        <f t="shared" si="5"/>
        <v>0</v>
      </c>
      <c r="Q15" s="130">
        <f t="shared" si="5"/>
        <v>0</v>
      </c>
    </row>
    <row r="16" spans="1:17" ht="25.5" customHeight="1">
      <c r="A16" s="121" t="s">
        <v>89</v>
      </c>
      <c r="B16" s="121" t="s">
        <v>95</v>
      </c>
      <c r="C16" s="122" t="s">
        <v>96</v>
      </c>
      <c r="D16" s="123" t="s">
        <v>97</v>
      </c>
      <c r="E16" s="79">
        <v>32.05</v>
      </c>
      <c r="F16" s="79">
        <v>0</v>
      </c>
      <c r="G16" s="124">
        <v>0</v>
      </c>
      <c r="H16" s="124">
        <v>0</v>
      </c>
      <c r="I16" s="126">
        <v>0</v>
      </c>
      <c r="J16" s="79">
        <v>32.05</v>
      </c>
      <c r="K16" s="127">
        <v>32.05</v>
      </c>
      <c r="L16" s="128">
        <v>0</v>
      </c>
      <c r="M16" s="129">
        <v>0</v>
      </c>
      <c r="N16" s="130">
        <v>0</v>
      </c>
      <c r="O16" s="130">
        <v>0</v>
      </c>
      <c r="P16" s="130">
        <v>0</v>
      </c>
      <c r="Q16" s="130">
        <v>0</v>
      </c>
    </row>
    <row r="17" spans="1:17" ht="25.5" customHeight="1">
      <c r="A17" s="121" t="s">
        <v>98</v>
      </c>
      <c r="B17" s="121"/>
      <c r="C17" s="122"/>
      <c r="D17" s="123" t="s">
        <v>99</v>
      </c>
      <c r="E17" s="79">
        <f aca="true" t="shared" si="6" ref="E17:Q18">E18</f>
        <v>65.01</v>
      </c>
      <c r="F17" s="79">
        <f t="shared" si="6"/>
        <v>65.01</v>
      </c>
      <c r="G17" s="124">
        <f t="shared" si="6"/>
        <v>65.01</v>
      </c>
      <c r="H17" s="124">
        <f t="shared" si="6"/>
        <v>0</v>
      </c>
      <c r="I17" s="126">
        <f t="shared" si="6"/>
        <v>0</v>
      </c>
      <c r="J17" s="79">
        <f t="shared" si="6"/>
        <v>0</v>
      </c>
      <c r="K17" s="127">
        <f t="shared" si="6"/>
        <v>0</v>
      </c>
      <c r="L17" s="128">
        <f t="shared" si="6"/>
        <v>0</v>
      </c>
      <c r="M17" s="129">
        <f t="shared" si="6"/>
        <v>0</v>
      </c>
      <c r="N17" s="130">
        <f t="shared" si="6"/>
        <v>0</v>
      </c>
      <c r="O17" s="130">
        <f t="shared" si="6"/>
        <v>0</v>
      </c>
      <c r="P17" s="130">
        <f t="shared" si="6"/>
        <v>0</v>
      </c>
      <c r="Q17" s="130">
        <f t="shared" si="6"/>
        <v>0</v>
      </c>
    </row>
    <row r="18" spans="1:17" ht="25.5" customHeight="1">
      <c r="A18" s="121" t="s">
        <v>100</v>
      </c>
      <c r="B18" s="121" t="s">
        <v>81</v>
      </c>
      <c r="C18" s="122"/>
      <c r="D18" s="123" t="s">
        <v>101</v>
      </c>
      <c r="E18" s="79">
        <f t="shared" si="6"/>
        <v>65.01</v>
      </c>
      <c r="F18" s="79">
        <f t="shared" si="6"/>
        <v>65.01</v>
      </c>
      <c r="G18" s="124">
        <f t="shared" si="6"/>
        <v>65.01</v>
      </c>
      <c r="H18" s="124">
        <f t="shared" si="6"/>
        <v>0</v>
      </c>
      <c r="I18" s="126">
        <f t="shared" si="6"/>
        <v>0</v>
      </c>
      <c r="J18" s="79">
        <f t="shared" si="6"/>
        <v>0</v>
      </c>
      <c r="K18" s="127">
        <f t="shared" si="6"/>
        <v>0</v>
      </c>
      <c r="L18" s="128">
        <f t="shared" si="6"/>
        <v>0</v>
      </c>
      <c r="M18" s="129">
        <f t="shared" si="6"/>
        <v>0</v>
      </c>
      <c r="N18" s="130">
        <f t="shared" si="6"/>
        <v>0</v>
      </c>
      <c r="O18" s="130">
        <f t="shared" si="6"/>
        <v>0</v>
      </c>
      <c r="P18" s="130">
        <f t="shared" si="6"/>
        <v>0</v>
      </c>
      <c r="Q18" s="130">
        <f t="shared" si="6"/>
        <v>0</v>
      </c>
    </row>
    <row r="19" spans="1:17" ht="25.5" customHeight="1">
      <c r="A19" s="121" t="s">
        <v>102</v>
      </c>
      <c r="B19" s="121" t="s">
        <v>103</v>
      </c>
      <c r="C19" s="122" t="s">
        <v>104</v>
      </c>
      <c r="D19" s="123" t="s">
        <v>105</v>
      </c>
      <c r="E19" s="79">
        <v>65.01</v>
      </c>
      <c r="F19" s="79">
        <v>65.01</v>
      </c>
      <c r="G19" s="124">
        <v>65.01</v>
      </c>
      <c r="H19" s="124">
        <v>0</v>
      </c>
      <c r="I19" s="126">
        <v>0</v>
      </c>
      <c r="J19" s="79">
        <v>0</v>
      </c>
      <c r="K19" s="127">
        <v>0</v>
      </c>
      <c r="L19" s="128">
        <v>0</v>
      </c>
      <c r="M19" s="129">
        <v>0</v>
      </c>
      <c r="N19" s="130">
        <v>0</v>
      </c>
      <c r="O19" s="130">
        <v>0</v>
      </c>
      <c r="P19" s="130">
        <v>0</v>
      </c>
      <c r="Q19" s="130">
        <v>0</v>
      </c>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tabSelected="1" zoomScaleSheetLayoutView="100" workbookViewId="0" topLeftCell="A1">
      <selection activeCell="G10" sqref="G10"/>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80"/>
      <c r="B1" s="80"/>
      <c r="C1" s="96" t="s">
        <v>144</v>
      </c>
    </row>
    <row r="2" spans="1:3" ht="21" customHeight="1">
      <c r="A2" s="97" t="s">
        <v>145</v>
      </c>
      <c r="B2" s="97"/>
      <c r="C2" s="97"/>
    </row>
    <row r="3" spans="1:3" ht="18.75" customHeight="1">
      <c r="A3" s="80"/>
      <c r="B3" s="97"/>
      <c r="C3" s="97"/>
    </row>
    <row r="4" spans="1:3" ht="13.5" customHeight="1">
      <c r="A4" s="98" t="s">
        <v>36</v>
      </c>
      <c r="B4" s="99"/>
      <c r="C4" s="100" t="s">
        <v>37</v>
      </c>
    </row>
    <row r="5" spans="1:3" ht="26.25" customHeight="1">
      <c r="A5" s="101" t="s">
        <v>146</v>
      </c>
      <c r="B5" s="102" t="s">
        <v>147</v>
      </c>
      <c r="C5" s="103" t="s">
        <v>148</v>
      </c>
    </row>
    <row r="6" spans="1:3" s="57" customFormat="1" ht="26.25" customHeight="1">
      <c r="A6" s="104"/>
      <c r="B6" s="105" t="s">
        <v>40</v>
      </c>
      <c r="C6" s="106">
        <v>1114.85</v>
      </c>
    </row>
    <row r="7" spans="1:3" s="57" customFormat="1" ht="26.25" customHeight="1">
      <c r="A7" s="104">
        <v>301</v>
      </c>
      <c r="B7" s="105" t="s">
        <v>59</v>
      </c>
      <c r="C7" s="106">
        <v>894.01</v>
      </c>
    </row>
    <row r="8" spans="1:3" s="57" customFormat="1" ht="26.25" customHeight="1">
      <c r="A8" s="104">
        <v>30101</v>
      </c>
      <c r="B8" s="105" t="s">
        <v>149</v>
      </c>
      <c r="C8" s="106">
        <v>143.55</v>
      </c>
    </row>
    <row r="9" spans="1:3" s="57" customFormat="1" ht="26.25" customHeight="1">
      <c r="A9" s="104">
        <v>30102</v>
      </c>
      <c r="B9" s="105" t="s">
        <v>150</v>
      </c>
      <c r="C9" s="106">
        <v>1.83</v>
      </c>
    </row>
    <row r="10" spans="1:3" s="57" customFormat="1" ht="26.25" customHeight="1">
      <c r="A10" s="104">
        <v>30103</v>
      </c>
      <c r="B10" s="105" t="s">
        <v>151</v>
      </c>
      <c r="C10" s="106">
        <v>427</v>
      </c>
    </row>
    <row r="11" spans="1:3" s="57" customFormat="1" ht="26.25" customHeight="1">
      <c r="A11" s="104">
        <v>30104</v>
      </c>
      <c r="B11" s="105" t="s">
        <v>152</v>
      </c>
      <c r="C11" s="106">
        <v>98.48</v>
      </c>
    </row>
    <row r="12" spans="1:3" s="57" customFormat="1" ht="26.25" customHeight="1">
      <c r="A12" s="104">
        <v>30105</v>
      </c>
      <c r="B12" s="105" t="s">
        <v>153</v>
      </c>
      <c r="C12" s="106">
        <v>0</v>
      </c>
    </row>
    <row r="13" spans="1:3" s="57" customFormat="1" ht="26.25" customHeight="1">
      <c r="A13" s="104">
        <v>30106</v>
      </c>
      <c r="B13" s="105" t="s">
        <v>154</v>
      </c>
      <c r="C13" s="106">
        <v>0</v>
      </c>
    </row>
    <row r="14" spans="1:3" s="57" customFormat="1" ht="26.25" customHeight="1">
      <c r="A14" s="104">
        <v>30107</v>
      </c>
      <c r="B14" s="105" t="s">
        <v>155</v>
      </c>
      <c r="C14" s="106">
        <v>93.29</v>
      </c>
    </row>
    <row r="15" spans="1:3" s="57" customFormat="1" ht="26.25" customHeight="1">
      <c r="A15" s="104">
        <v>30108</v>
      </c>
      <c r="B15" s="105" t="s">
        <v>156</v>
      </c>
      <c r="C15" s="106">
        <v>0</v>
      </c>
    </row>
    <row r="16" spans="1:3" s="57" customFormat="1" ht="26.25" customHeight="1">
      <c r="A16" s="104">
        <v>30109</v>
      </c>
      <c r="B16" s="105" t="s">
        <v>157</v>
      </c>
      <c r="C16" s="106">
        <v>0</v>
      </c>
    </row>
    <row r="17" spans="1:3" s="57" customFormat="1" ht="26.25" customHeight="1">
      <c r="A17" s="104">
        <v>30110</v>
      </c>
      <c r="B17" s="105" t="s">
        <v>158</v>
      </c>
      <c r="C17" s="106">
        <v>0</v>
      </c>
    </row>
    <row r="18" spans="1:3" s="57" customFormat="1" ht="26.25" customHeight="1">
      <c r="A18" s="104">
        <v>30113</v>
      </c>
      <c r="B18" s="105" t="s">
        <v>159</v>
      </c>
      <c r="C18" s="106">
        <v>67.36</v>
      </c>
    </row>
    <row r="19" spans="1:3" s="57" customFormat="1" ht="26.25" customHeight="1">
      <c r="A19" s="104">
        <v>30199</v>
      </c>
      <c r="B19" s="105" t="s">
        <v>160</v>
      </c>
      <c r="C19" s="106">
        <v>62.5</v>
      </c>
    </row>
    <row r="20" spans="1:3" s="57" customFormat="1" ht="26.25" customHeight="1">
      <c r="A20" s="104">
        <v>302</v>
      </c>
      <c r="B20" s="105" t="s">
        <v>60</v>
      </c>
      <c r="C20" s="106">
        <v>71.19</v>
      </c>
    </row>
    <row r="21" spans="1:3" s="57" customFormat="1" ht="26.25" customHeight="1">
      <c r="A21" s="104">
        <v>30201</v>
      </c>
      <c r="B21" s="105" t="s">
        <v>161</v>
      </c>
      <c r="C21" s="106">
        <v>2</v>
      </c>
    </row>
    <row r="22" spans="1:3" s="57" customFormat="1" ht="26.25" customHeight="1">
      <c r="A22" s="104">
        <v>30202</v>
      </c>
      <c r="B22" s="105" t="s">
        <v>162</v>
      </c>
      <c r="C22" s="106">
        <v>5</v>
      </c>
    </row>
    <row r="23" spans="1:3" s="57" customFormat="1" ht="26.25" customHeight="1">
      <c r="A23" s="104">
        <v>30203</v>
      </c>
      <c r="B23" s="105" t="s">
        <v>163</v>
      </c>
      <c r="C23" s="106">
        <v>0</v>
      </c>
    </row>
    <row r="24" spans="1:3" s="57" customFormat="1" ht="26.25" customHeight="1">
      <c r="A24" s="104">
        <v>30204</v>
      </c>
      <c r="B24" s="105" t="s">
        <v>164</v>
      </c>
      <c r="C24" s="106">
        <v>1.5</v>
      </c>
    </row>
    <row r="25" spans="1:3" s="57" customFormat="1" ht="26.25" customHeight="1">
      <c r="A25" s="104">
        <v>30205</v>
      </c>
      <c r="B25" s="105" t="s">
        <v>165</v>
      </c>
      <c r="C25" s="106">
        <v>3</v>
      </c>
    </row>
    <row r="26" spans="1:3" s="57" customFormat="1" ht="26.25" customHeight="1">
      <c r="A26" s="104">
        <v>30206</v>
      </c>
      <c r="B26" s="105" t="s">
        <v>166</v>
      </c>
      <c r="C26" s="106">
        <v>5</v>
      </c>
    </row>
    <row r="27" spans="1:3" s="57" customFormat="1" ht="26.25" customHeight="1">
      <c r="A27" s="104">
        <v>30207</v>
      </c>
      <c r="B27" s="105" t="s">
        <v>167</v>
      </c>
      <c r="C27" s="106">
        <v>3</v>
      </c>
    </row>
    <row r="28" spans="1:3" s="57" customFormat="1" ht="26.25" customHeight="1">
      <c r="A28" s="104">
        <v>30208</v>
      </c>
      <c r="B28" s="105" t="s">
        <v>168</v>
      </c>
      <c r="C28" s="106">
        <v>0</v>
      </c>
    </row>
    <row r="29" spans="1:3" s="57" customFormat="1" ht="26.25" customHeight="1">
      <c r="A29" s="104">
        <v>30209</v>
      </c>
      <c r="B29" s="105" t="s">
        <v>169</v>
      </c>
      <c r="C29" s="106">
        <v>0</v>
      </c>
    </row>
    <row r="30" spans="1:3" s="57" customFormat="1" ht="26.25" customHeight="1">
      <c r="A30" s="104">
        <v>30211</v>
      </c>
      <c r="B30" s="105" t="s">
        <v>170</v>
      </c>
      <c r="C30" s="106">
        <v>0</v>
      </c>
    </row>
    <row r="31" spans="1:3" s="57" customFormat="1" ht="26.25" customHeight="1">
      <c r="A31" s="104">
        <v>30212</v>
      </c>
      <c r="B31" s="105" t="s">
        <v>171</v>
      </c>
      <c r="C31" s="106">
        <v>0</v>
      </c>
    </row>
    <row r="32" spans="1:3" s="57" customFormat="1" ht="26.25" customHeight="1">
      <c r="A32" s="104">
        <v>30213</v>
      </c>
      <c r="B32" s="105" t="s">
        <v>172</v>
      </c>
      <c r="C32" s="106">
        <v>3</v>
      </c>
    </row>
    <row r="33" spans="1:3" s="57" customFormat="1" ht="26.25" customHeight="1">
      <c r="A33" s="104">
        <v>30214</v>
      </c>
      <c r="B33" s="105" t="s">
        <v>173</v>
      </c>
      <c r="C33" s="106">
        <v>0</v>
      </c>
    </row>
    <row r="34" spans="1:3" s="57" customFormat="1" ht="26.25" customHeight="1">
      <c r="A34" s="104">
        <v>30215</v>
      </c>
      <c r="B34" s="105" t="s">
        <v>174</v>
      </c>
      <c r="C34" s="106">
        <v>1</v>
      </c>
    </row>
    <row r="35" spans="1:3" s="57" customFormat="1" ht="26.25" customHeight="1">
      <c r="A35" s="104">
        <v>30216</v>
      </c>
      <c r="B35" s="105" t="s">
        <v>175</v>
      </c>
      <c r="C35" s="106">
        <v>3</v>
      </c>
    </row>
    <row r="36" spans="1:3" s="57" customFormat="1" ht="26.25" customHeight="1">
      <c r="A36" s="104">
        <v>30217</v>
      </c>
      <c r="B36" s="105" t="s">
        <v>176</v>
      </c>
      <c r="C36" s="106">
        <v>0.5</v>
      </c>
    </row>
    <row r="37" spans="1:3" s="57" customFormat="1" ht="26.25" customHeight="1">
      <c r="A37" s="104">
        <v>30218</v>
      </c>
      <c r="B37" s="104" t="s">
        <v>177</v>
      </c>
      <c r="C37" s="106">
        <v>21</v>
      </c>
    </row>
    <row r="38" spans="1:3" s="57" customFormat="1" ht="26.25" customHeight="1">
      <c r="A38" s="104">
        <v>30224</v>
      </c>
      <c r="B38" s="104" t="s">
        <v>178</v>
      </c>
      <c r="C38" s="106">
        <v>0</v>
      </c>
    </row>
    <row r="39" spans="1:3" s="57" customFormat="1" ht="26.25" customHeight="1">
      <c r="A39" s="104">
        <v>30225</v>
      </c>
      <c r="B39" s="104" t="s">
        <v>179</v>
      </c>
      <c r="C39" s="106">
        <v>0</v>
      </c>
    </row>
    <row r="40" spans="1:3" s="57" customFormat="1" ht="26.25" customHeight="1">
      <c r="A40" s="104">
        <v>30226</v>
      </c>
      <c r="B40" s="104" t="s">
        <v>180</v>
      </c>
      <c r="C40" s="106">
        <v>5</v>
      </c>
    </row>
    <row r="41" spans="1:3" s="57" customFormat="1" ht="26.25" customHeight="1">
      <c r="A41" s="104">
        <v>30227</v>
      </c>
      <c r="B41" s="104" t="s">
        <v>181</v>
      </c>
      <c r="C41" s="106">
        <v>3</v>
      </c>
    </row>
    <row r="42" spans="1:3" s="57" customFormat="1" ht="26.25" customHeight="1">
      <c r="A42" s="104">
        <v>30228</v>
      </c>
      <c r="B42" s="105" t="s">
        <v>182</v>
      </c>
      <c r="C42" s="106">
        <v>8.03</v>
      </c>
    </row>
    <row r="43" spans="1:3" s="57" customFormat="1" ht="26.25" customHeight="1">
      <c r="A43" s="104">
        <v>30229</v>
      </c>
      <c r="B43" s="105" t="s">
        <v>183</v>
      </c>
      <c r="C43" s="106">
        <v>0</v>
      </c>
    </row>
    <row r="44" spans="1:3" s="57" customFormat="1" ht="26.25" customHeight="1">
      <c r="A44" s="104">
        <v>30230</v>
      </c>
      <c r="B44" s="105" t="s">
        <v>184</v>
      </c>
      <c r="C44" s="106">
        <v>0</v>
      </c>
    </row>
    <row r="45" spans="1:3" s="57" customFormat="1" ht="26.25" customHeight="1">
      <c r="A45" s="104">
        <v>30231</v>
      </c>
      <c r="B45" s="105" t="s">
        <v>185</v>
      </c>
      <c r="C45" s="106">
        <v>6.4</v>
      </c>
    </row>
    <row r="46" spans="1:3" s="57" customFormat="1" ht="26.25" customHeight="1">
      <c r="A46" s="104">
        <v>30239</v>
      </c>
      <c r="B46" s="105" t="s">
        <v>186</v>
      </c>
      <c r="C46" s="106">
        <v>0.76</v>
      </c>
    </row>
    <row r="47" spans="1:3" s="57" customFormat="1" ht="26.25" customHeight="1">
      <c r="A47" s="104">
        <v>30240</v>
      </c>
      <c r="B47" s="105" t="s">
        <v>187</v>
      </c>
      <c r="C47" s="106">
        <v>0</v>
      </c>
    </row>
    <row r="48" spans="1:3" s="57" customFormat="1" ht="26.25" customHeight="1">
      <c r="A48" s="104">
        <v>30293</v>
      </c>
      <c r="B48" s="105" t="s">
        <v>188</v>
      </c>
      <c r="C48" s="106">
        <v>0</v>
      </c>
    </row>
    <row r="49" spans="1:3" s="57" customFormat="1" ht="26.25" customHeight="1">
      <c r="A49" s="104">
        <v>30294</v>
      </c>
      <c r="B49" s="105" t="s">
        <v>189</v>
      </c>
      <c r="C49" s="106">
        <v>0</v>
      </c>
    </row>
    <row r="50" spans="1:3" s="57" customFormat="1" ht="26.25" customHeight="1">
      <c r="A50" s="104">
        <v>30296</v>
      </c>
      <c r="B50" s="105" t="s">
        <v>190</v>
      </c>
      <c r="C50" s="106">
        <v>0</v>
      </c>
    </row>
    <row r="51" spans="1:3" s="57" customFormat="1" ht="26.25" customHeight="1">
      <c r="A51" s="104">
        <v>30297</v>
      </c>
      <c r="B51" s="105" t="s">
        <v>191</v>
      </c>
      <c r="C51" s="106">
        <v>0</v>
      </c>
    </row>
    <row r="52" spans="1:3" s="57" customFormat="1" ht="26.25" customHeight="1">
      <c r="A52" s="104">
        <v>30298</v>
      </c>
      <c r="B52" s="105" t="s">
        <v>192</v>
      </c>
      <c r="C52" s="106">
        <v>0</v>
      </c>
    </row>
    <row r="53" spans="1:3" s="57" customFormat="1" ht="26.25" customHeight="1">
      <c r="A53" s="104">
        <v>30299</v>
      </c>
      <c r="B53" s="105" t="s">
        <v>193</v>
      </c>
      <c r="C53" s="106">
        <v>0</v>
      </c>
    </row>
    <row r="54" spans="1:3" s="57" customFormat="1" ht="26.25" customHeight="1">
      <c r="A54" s="104">
        <v>303</v>
      </c>
      <c r="B54" s="105" t="s">
        <v>61</v>
      </c>
      <c r="C54" s="106">
        <v>149.65</v>
      </c>
    </row>
    <row r="55" spans="1:3" s="57" customFormat="1" ht="26.25" customHeight="1">
      <c r="A55" s="104">
        <v>30301</v>
      </c>
      <c r="B55" s="105" t="s">
        <v>194</v>
      </c>
      <c r="C55" s="106">
        <v>20.93</v>
      </c>
    </row>
    <row r="56" spans="1:3" s="57" customFormat="1" ht="26.25" customHeight="1">
      <c r="A56" s="104">
        <v>30302</v>
      </c>
      <c r="B56" s="105" t="s">
        <v>195</v>
      </c>
      <c r="C56" s="106">
        <v>0</v>
      </c>
    </row>
    <row r="57" spans="1:3" s="57" customFormat="1" ht="26.25" customHeight="1">
      <c r="A57" s="104">
        <v>30303</v>
      </c>
      <c r="B57" s="105" t="s">
        <v>196</v>
      </c>
      <c r="C57" s="106">
        <v>0</v>
      </c>
    </row>
    <row r="58" spans="1:3" s="57" customFormat="1" ht="26.25" customHeight="1">
      <c r="A58" s="104">
        <v>30304</v>
      </c>
      <c r="B58" s="105" t="s">
        <v>197</v>
      </c>
      <c r="C58" s="106">
        <v>0</v>
      </c>
    </row>
    <row r="59" spans="1:3" s="57" customFormat="1" ht="26.25" customHeight="1">
      <c r="A59" s="104">
        <v>30305</v>
      </c>
      <c r="B59" s="105" t="s">
        <v>198</v>
      </c>
      <c r="C59" s="106">
        <v>117</v>
      </c>
    </row>
    <row r="60" spans="1:3" s="57" customFormat="1" ht="26.25" customHeight="1">
      <c r="A60" s="104">
        <v>30306</v>
      </c>
      <c r="B60" s="105" t="s">
        <v>199</v>
      </c>
      <c r="C60" s="106">
        <v>0</v>
      </c>
    </row>
    <row r="61" spans="1:3" s="57" customFormat="1" ht="26.25" customHeight="1">
      <c r="A61" s="104">
        <v>30307</v>
      </c>
      <c r="B61" s="105" t="s">
        <v>200</v>
      </c>
      <c r="C61" s="106">
        <v>0</v>
      </c>
    </row>
    <row r="62" spans="1:3" s="57" customFormat="1" ht="26.25" customHeight="1">
      <c r="A62" s="104">
        <v>30308</v>
      </c>
      <c r="B62" s="105" t="s">
        <v>201</v>
      </c>
      <c r="C62" s="106">
        <v>0</v>
      </c>
    </row>
    <row r="63" spans="1:3" s="57" customFormat="1" ht="26.25" customHeight="1">
      <c r="A63" s="104">
        <v>30309</v>
      </c>
      <c r="B63" s="105" t="s">
        <v>202</v>
      </c>
      <c r="C63" s="106">
        <v>0</v>
      </c>
    </row>
    <row r="64" spans="1:3" s="57" customFormat="1" ht="26.25" customHeight="1">
      <c r="A64" s="104">
        <v>30310</v>
      </c>
      <c r="B64" s="105" t="s">
        <v>203</v>
      </c>
      <c r="C64" s="106">
        <v>0</v>
      </c>
    </row>
    <row r="65" spans="1:3" s="57" customFormat="1" ht="26.25" customHeight="1">
      <c r="A65" s="104">
        <v>30311</v>
      </c>
      <c r="B65" s="105" t="s">
        <v>159</v>
      </c>
      <c r="C65" s="106">
        <v>0</v>
      </c>
    </row>
    <row r="66" spans="1:3" s="57" customFormat="1" ht="26.25" customHeight="1">
      <c r="A66" s="104">
        <v>30312</v>
      </c>
      <c r="B66" s="105" t="s">
        <v>204</v>
      </c>
      <c r="C66" s="106">
        <v>0</v>
      </c>
    </row>
    <row r="67" spans="1:3" s="57" customFormat="1" ht="26.25" customHeight="1">
      <c r="A67" s="104">
        <v>30313</v>
      </c>
      <c r="B67" s="105" t="s">
        <v>205</v>
      </c>
      <c r="C67" s="106">
        <v>0</v>
      </c>
    </row>
    <row r="68" spans="1:3" s="57" customFormat="1" ht="26.25" customHeight="1">
      <c r="A68" s="104">
        <v>30314</v>
      </c>
      <c r="B68" s="105" t="s">
        <v>206</v>
      </c>
      <c r="C68" s="106">
        <v>0</v>
      </c>
    </row>
    <row r="69" spans="1:3" s="57" customFormat="1" ht="26.25" customHeight="1">
      <c r="A69" s="104">
        <v>30315</v>
      </c>
      <c r="B69" s="105" t="s">
        <v>207</v>
      </c>
      <c r="C69" s="106">
        <v>0</v>
      </c>
    </row>
    <row r="70" spans="1:3" s="57" customFormat="1" ht="26.25" customHeight="1">
      <c r="A70" s="104">
        <v>30316</v>
      </c>
      <c r="B70" s="105" t="s">
        <v>208</v>
      </c>
      <c r="C70" s="106">
        <v>0</v>
      </c>
    </row>
    <row r="71" spans="1:3" s="57" customFormat="1" ht="26.25" customHeight="1">
      <c r="A71" s="104">
        <v>30317</v>
      </c>
      <c r="B71" s="105" t="s">
        <v>209</v>
      </c>
      <c r="C71" s="106">
        <v>6.48</v>
      </c>
    </row>
    <row r="72" spans="1:3" s="57" customFormat="1" ht="26.25" customHeight="1">
      <c r="A72" s="104">
        <v>30318</v>
      </c>
      <c r="B72" s="105" t="s">
        <v>210</v>
      </c>
      <c r="C72" s="106">
        <v>0</v>
      </c>
    </row>
    <row r="73" spans="1:3" s="57" customFormat="1" ht="26.25" customHeight="1">
      <c r="A73" s="104">
        <v>30319</v>
      </c>
      <c r="B73" s="105" t="s">
        <v>211</v>
      </c>
      <c r="C73" s="106">
        <v>0</v>
      </c>
    </row>
    <row r="74" spans="1:3" s="57" customFormat="1" ht="26.25" customHeight="1">
      <c r="A74" s="104">
        <v>30393</v>
      </c>
      <c r="B74" s="105" t="s">
        <v>212</v>
      </c>
      <c r="C74" s="106">
        <v>0</v>
      </c>
    </row>
    <row r="75" spans="1:3" s="57" customFormat="1" ht="26.25" customHeight="1">
      <c r="A75" s="104">
        <v>30394</v>
      </c>
      <c r="B75" s="105" t="s">
        <v>213</v>
      </c>
      <c r="C75" s="106">
        <v>0</v>
      </c>
    </row>
    <row r="76" spans="1:3" s="57" customFormat="1" ht="26.25" customHeight="1">
      <c r="A76" s="104">
        <v>30395</v>
      </c>
      <c r="B76" s="105" t="s">
        <v>214</v>
      </c>
      <c r="C76" s="106">
        <v>0</v>
      </c>
    </row>
    <row r="77" spans="1:3" s="57" customFormat="1" ht="26.25" customHeight="1">
      <c r="A77" s="104">
        <v>30396</v>
      </c>
      <c r="B77" s="105" t="s">
        <v>215</v>
      </c>
      <c r="C77" s="106">
        <v>0</v>
      </c>
    </row>
    <row r="78" spans="1:3" s="57" customFormat="1" ht="26.25" customHeight="1">
      <c r="A78" s="104">
        <v>30397</v>
      </c>
      <c r="B78" s="105" t="s">
        <v>216</v>
      </c>
      <c r="C78" s="106">
        <v>1.25</v>
      </c>
    </row>
    <row r="79" spans="1:3" s="57" customFormat="1" ht="26.25" customHeight="1">
      <c r="A79" s="104">
        <v>30398</v>
      </c>
      <c r="B79" s="105" t="s">
        <v>217</v>
      </c>
      <c r="C79" s="106">
        <v>0</v>
      </c>
    </row>
    <row r="80" spans="1:3" s="57" customFormat="1" ht="26.25" customHeight="1">
      <c r="A80" s="104">
        <v>30399</v>
      </c>
      <c r="B80" s="105" t="s">
        <v>218</v>
      </c>
      <c r="C80" s="106">
        <v>3.99</v>
      </c>
    </row>
    <row r="81" spans="1:3" ht="26.25" customHeight="1">
      <c r="A81" s="80"/>
      <c r="B81" s="80"/>
      <c r="C81" s="80"/>
    </row>
    <row r="82" spans="1:3" ht="26.25" customHeight="1">
      <c r="A82" s="80"/>
      <c r="B82" s="80"/>
      <c r="C82" s="80"/>
    </row>
    <row r="83" spans="1:3" ht="26.25" customHeight="1">
      <c r="A83" s="80"/>
      <c r="B83" s="80"/>
      <c r="C83" s="80"/>
    </row>
    <row r="84" spans="1:3" ht="26.25" customHeight="1">
      <c r="A84" s="80"/>
      <c r="B84" s="80"/>
      <c r="C84" s="80"/>
    </row>
    <row r="85" spans="1:3" ht="26.25" customHeight="1">
      <c r="A85" s="80"/>
      <c r="B85" s="80"/>
      <c r="C85" s="80"/>
    </row>
    <row r="86" spans="1:3" ht="26.25" customHeight="1">
      <c r="A86" s="80"/>
      <c r="B86" s="80"/>
      <c r="C86" s="80"/>
    </row>
    <row r="87" spans="1:3" ht="26.25" customHeight="1">
      <c r="A87" s="80"/>
      <c r="B87" s="80"/>
      <c r="C87" s="80"/>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B13" sqref="B13"/>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1"/>
      <c r="B1" s="82"/>
      <c r="C1" s="82"/>
      <c r="D1" s="82"/>
      <c r="E1" s="82"/>
      <c r="F1" s="82"/>
      <c r="G1" s="83" t="s">
        <v>219</v>
      </c>
    </row>
    <row r="2" spans="1:6" ht="25.5" customHeight="1">
      <c r="A2" s="84" t="s">
        <v>220</v>
      </c>
      <c r="B2" s="84"/>
      <c r="C2" s="84"/>
      <c r="D2" s="84"/>
      <c r="E2" s="84"/>
      <c r="F2" s="84"/>
    </row>
    <row r="3" spans="1:7" ht="21" customHeight="1">
      <c r="A3" s="85" t="s">
        <v>36</v>
      </c>
      <c r="B3" s="86"/>
      <c r="C3" s="87"/>
      <c r="D3" s="87"/>
      <c r="E3" s="87"/>
      <c r="G3" s="87" t="s">
        <v>37</v>
      </c>
    </row>
    <row r="4" spans="1:7" ht="24" customHeight="1">
      <c r="A4" s="88" t="s">
        <v>221</v>
      </c>
      <c r="B4" s="89" t="s">
        <v>222</v>
      </c>
      <c r="C4" s="90"/>
      <c r="D4" s="90"/>
      <c r="E4" s="90"/>
      <c r="F4" s="90"/>
      <c r="G4" s="91"/>
    </row>
    <row r="5" spans="1:7" ht="27" customHeight="1">
      <c r="A5" s="88"/>
      <c r="B5" s="92" t="s">
        <v>73</v>
      </c>
      <c r="C5" s="88" t="s">
        <v>223</v>
      </c>
      <c r="D5" s="88" t="s">
        <v>224</v>
      </c>
      <c r="E5" s="88" t="s">
        <v>225</v>
      </c>
      <c r="F5" s="88" t="s">
        <v>226</v>
      </c>
      <c r="G5" s="93" t="s">
        <v>227</v>
      </c>
    </row>
    <row r="6" spans="1:7" s="57" customFormat="1" ht="26.25" customHeight="1">
      <c r="A6" s="94" t="s">
        <v>40</v>
      </c>
      <c r="B6" s="95">
        <f aca="true" t="shared" si="0" ref="B6:G6">B7</f>
        <v>6.9</v>
      </c>
      <c r="C6" s="95">
        <f t="shared" si="0"/>
        <v>0.5</v>
      </c>
      <c r="D6" s="95">
        <f t="shared" si="0"/>
        <v>0</v>
      </c>
      <c r="E6" s="95">
        <f t="shared" si="0"/>
        <v>6.4</v>
      </c>
      <c r="F6" s="95">
        <f t="shared" si="0"/>
        <v>0</v>
      </c>
      <c r="G6" s="95">
        <f t="shared" si="0"/>
        <v>6.4</v>
      </c>
    </row>
    <row r="7" spans="1:7" ht="26.25" customHeight="1">
      <c r="A7" s="94" t="s">
        <v>52</v>
      </c>
      <c r="B7" s="95">
        <v>6.9</v>
      </c>
      <c r="C7" s="95">
        <v>0.5</v>
      </c>
      <c r="D7" s="95">
        <v>0</v>
      </c>
      <c r="E7" s="95">
        <v>6.4</v>
      </c>
      <c r="F7" s="95">
        <v>0</v>
      </c>
      <c r="G7" s="95">
        <v>6.4</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8"/>
      <c r="B1" s="58"/>
      <c r="C1" s="58"/>
      <c r="D1" s="59"/>
      <c r="E1" s="60"/>
      <c r="F1" s="60"/>
      <c r="G1" s="60" t="s">
        <v>228</v>
      </c>
    </row>
    <row r="2" spans="1:7" ht="21" customHeight="1">
      <c r="A2" s="61" t="s">
        <v>229</v>
      </c>
      <c r="B2" s="61"/>
      <c r="C2" s="61"/>
      <c r="D2" s="61"/>
      <c r="E2" s="61"/>
      <c r="F2" s="61"/>
      <c r="G2" s="61"/>
    </row>
    <row r="3" spans="1:7" ht="21" customHeight="1">
      <c r="A3" s="62" t="s">
        <v>36</v>
      </c>
      <c r="B3" s="62"/>
      <c r="C3" s="63"/>
      <c r="D3" s="64"/>
      <c r="E3" s="65"/>
      <c r="F3" s="60"/>
      <c r="G3" s="60" t="s">
        <v>37</v>
      </c>
    </row>
    <row r="4" spans="1:7" ht="21" customHeight="1">
      <c r="A4" s="66"/>
      <c r="B4" s="66"/>
      <c r="C4" s="67"/>
      <c r="D4" s="68" t="s">
        <v>230</v>
      </c>
      <c r="E4" s="69" t="s">
        <v>57</v>
      </c>
      <c r="F4" s="70" t="s">
        <v>58</v>
      </c>
      <c r="G4" s="71" t="s">
        <v>62</v>
      </c>
    </row>
    <row r="5" spans="1:7" ht="21" customHeight="1">
      <c r="A5" s="71" t="s">
        <v>70</v>
      </c>
      <c r="B5" s="71" t="s">
        <v>71</v>
      </c>
      <c r="C5" s="72" t="s">
        <v>72</v>
      </c>
      <c r="D5" s="68"/>
      <c r="E5" s="69"/>
      <c r="F5" s="70"/>
      <c r="G5" s="71"/>
    </row>
    <row r="6" spans="1:7" ht="21" customHeight="1">
      <c r="A6" s="73" t="s">
        <v>50</v>
      </c>
      <c r="B6" s="73" t="s">
        <v>50</v>
      </c>
      <c r="C6" s="73" t="s">
        <v>50</v>
      </c>
      <c r="D6" s="74" t="s">
        <v>50</v>
      </c>
      <c r="E6" s="74">
        <v>1</v>
      </c>
      <c r="F6" s="74">
        <v>2</v>
      </c>
      <c r="G6" s="75">
        <v>3</v>
      </c>
    </row>
    <row r="7" spans="1:7" s="57" customFormat="1" ht="21" customHeight="1">
      <c r="A7" s="76"/>
      <c r="B7" s="76"/>
      <c r="C7" s="76"/>
      <c r="D7" s="77"/>
      <c r="E7" s="78"/>
      <c r="F7" s="78"/>
      <c r="G7" s="79"/>
    </row>
    <row r="8" s="39" customFormat="1" ht="21" customHeight="1">
      <c r="A8" s="39" t="s">
        <v>231</v>
      </c>
    </row>
    <row r="9" spans="1:7" ht="21" customHeight="1">
      <c r="A9" s="80"/>
      <c r="B9" s="80"/>
      <c r="C9" s="80"/>
      <c r="D9" s="80"/>
      <c r="E9" s="80"/>
      <c r="F9" s="80"/>
      <c r="G9" s="80"/>
    </row>
    <row r="10" spans="1:7" ht="21" customHeight="1">
      <c r="A10" s="80"/>
      <c r="B10" s="80"/>
      <c r="C10" s="80"/>
      <c r="D10" s="80"/>
      <c r="E10" s="80"/>
      <c r="F10" s="80"/>
      <c r="G10" s="80"/>
    </row>
    <row r="11" spans="1:7" ht="21" customHeight="1">
      <c r="A11" s="80"/>
      <c r="B11" s="80"/>
      <c r="C11" s="80"/>
      <c r="D11" s="80"/>
      <c r="E11" s="80"/>
      <c r="F11" s="80"/>
      <c r="G11" s="80"/>
    </row>
    <row r="12" spans="1:7" ht="21" customHeight="1">
      <c r="A12" s="80"/>
      <c r="B12" s="80"/>
      <c r="C12" s="80"/>
      <c r="D12" s="80"/>
      <c r="E12" s="80"/>
      <c r="F12" s="80"/>
      <c r="G12" s="80"/>
    </row>
    <row r="13" spans="1:7" ht="21" customHeight="1">
      <c r="A13" s="80"/>
      <c r="B13" s="80"/>
      <c r="C13" s="80"/>
      <c r="D13" s="80"/>
      <c r="E13" s="80"/>
      <c r="F13" s="80"/>
      <c r="G13" s="80"/>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G1" sqref="G1"/>
    </sheetView>
  </sheetViews>
  <sheetFormatPr defaultColWidth="9.125" defaultRowHeight="13.5"/>
  <cols>
    <col min="1" max="3" width="3.125" style="39" customWidth="1"/>
    <col min="4" max="4" width="37.375" style="39" customWidth="1"/>
    <col min="5" max="7" width="16.00390625" style="39" customWidth="1"/>
    <col min="8" max="8" width="9.75390625" style="39" bestFit="1" customWidth="1"/>
    <col min="9" max="16384" width="9.125" style="39" customWidth="1"/>
  </cols>
  <sheetData>
    <row r="1" spans="7:8" ht="12.75" customHeight="1">
      <c r="G1" s="9" t="s">
        <v>232</v>
      </c>
      <c r="H1"/>
    </row>
    <row r="2" spans="5:8" s="36" customFormat="1" ht="19.5" customHeight="1">
      <c r="E2" s="40" t="s">
        <v>233</v>
      </c>
      <c r="H2"/>
    </row>
    <row r="3" spans="7:8" ht="12.75" customHeight="1">
      <c r="G3" s="9"/>
      <c r="H3"/>
    </row>
    <row r="4" spans="1:8" ht="12.75" customHeight="1">
      <c r="A4" s="38"/>
      <c r="G4" s="9" t="s">
        <v>234</v>
      </c>
      <c r="H4"/>
    </row>
    <row r="5" spans="1:8" ht="15" customHeight="1">
      <c r="A5" s="41" t="s">
        <v>109</v>
      </c>
      <c r="B5" s="42"/>
      <c r="C5" s="42"/>
      <c r="D5" s="42"/>
      <c r="E5" s="43" t="s">
        <v>235</v>
      </c>
      <c r="F5" s="43"/>
      <c r="G5" s="43"/>
      <c r="H5"/>
    </row>
    <row r="6" spans="1:8" ht="15" customHeight="1">
      <c r="A6" s="44" t="s">
        <v>236</v>
      </c>
      <c r="B6" s="45"/>
      <c r="C6" s="45"/>
      <c r="D6" s="46" t="s">
        <v>237</v>
      </c>
      <c r="E6" s="45" t="s">
        <v>40</v>
      </c>
      <c r="F6" s="45" t="s">
        <v>58</v>
      </c>
      <c r="G6" s="45" t="s">
        <v>62</v>
      </c>
      <c r="H6"/>
    </row>
    <row r="7" spans="1:8" ht="15" customHeight="1">
      <c r="A7" s="44"/>
      <c r="B7" s="45"/>
      <c r="C7" s="45"/>
      <c r="D7" s="46"/>
      <c r="E7" s="45"/>
      <c r="F7" s="45"/>
      <c r="G7" s="45"/>
      <c r="H7"/>
    </row>
    <row r="8" spans="1:8" ht="15" customHeight="1">
      <c r="A8" s="47"/>
      <c r="B8" s="48"/>
      <c r="C8" s="48"/>
      <c r="D8" s="49"/>
      <c r="E8" s="45"/>
      <c r="F8" s="45"/>
      <c r="G8" s="45"/>
      <c r="H8"/>
    </row>
    <row r="9" spans="1:8" ht="15" customHeight="1">
      <c r="A9" s="50" t="s">
        <v>238</v>
      </c>
      <c r="B9" s="51"/>
      <c r="C9" s="51"/>
      <c r="D9" s="51"/>
      <c r="E9" s="46" t="s">
        <v>239</v>
      </c>
      <c r="F9" s="46" t="s">
        <v>240</v>
      </c>
      <c r="G9" s="46" t="s">
        <v>241</v>
      </c>
      <c r="H9"/>
    </row>
    <row r="10" spans="1:8" ht="15" customHeight="1">
      <c r="A10" s="50" t="s">
        <v>40</v>
      </c>
      <c r="B10" s="51"/>
      <c r="C10" s="51"/>
      <c r="D10" s="51"/>
      <c r="E10" s="52" t="s">
        <v>242</v>
      </c>
      <c r="F10" s="52" t="s">
        <v>242</v>
      </c>
      <c r="G10" s="52" t="s">
        <v>242</v>
      </c>
      <c r="H10"/>
    </row>
    <row r="11" spans="1:8" ht="15" customHeight="1">
      <c r="A11" s="53" t="s">
        <v>242</v>
      </c>
      <c r="B11" s="54"/>
      <c r="C11" s="54"/>
      <c r="D11" s="54" t="s">
        <v>242</v>
      </c>
      <c r="E11" s="55" t="s">
        <v>242</v>
      </c>
      <c r="F11" s="55" t="s">
        <v>242</v>
      </c>
      <c r="G11" s="55" t="s">
        <v>242</v>
      </c>
      <c r="H11"/>
    </row>
    <row r="12" spans="1:8" s="37" customFormat="1" ht="15" customHeight="1">
      <c r="A12" s="56" t="s">
        <v>243</v>
      </c>
      <c r="B12" s="56"/>
      <c r="C12" s="56"/>
      <c r="D12" s="56"/>
      <c r="E12" s="56"/>
      <c r="F12" s="56"/>
      <c r="G12" s="56"/>
      <c r="H12"/>
    </row>
    <row r="13" spans="1:8" s="38" customFormat="1" ht="12" customHeight="1">
      <c r="A13" s="38" t="s">
        <v>231</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唐娅迁</cp:lastModifiedBy>
  <cp:lastPrinted>2017-03-30T03:27:00Z</cp:lastPrinted>
  <dcterms:created xsi:type="dcterms:W3CDTF">2017-02-27T06:46:00Z</dcterms:created>
  <dcterms:modified xsi:type="dcterms:W3CDTF">2022-08-19T02:08:37Z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A1321B0F12F44766B7EE3794B6717CB9</vt:lpwstr>
  </property>
  <property fmtid="{D5CDD505-2E9C-101B-9397-08002B2CF9AE}" pid="5" name="EDO">
    <vt:r8>525128</vt:r8>
  </property>
</Properties>
</file>