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activeTab="3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<sst xmlns="http://schemas.openxmlformats.org/spreadsheetml/2006/main" count="216" uniqueCount="137">
  <si>
    <t>编制单位：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</si>
  <si>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</si>
  <si>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</si>
  <si>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</si>
  <si>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</si>
  <si>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</si>
  <si>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</si>
  <si>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</si>
  <si>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</si>
  <si>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</si>
  <si>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</si>
  <si>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</si>
  <si>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</si>
  <si>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</si>
  <si>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</si>
  <si>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</si>
  <si>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</si>
  <si>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</si>
  <si>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</si>
  <si>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</si>
  <si>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</si>
  <si>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</si>
  <si>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</si>
  <si>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</si>
  <si>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</si>
  <si>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</si>
  <si>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</si>
  <si>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</si>
  <si>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</si>
  <si>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</si>
  <si>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</si>
  <si>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</si>
  <si>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</si>
  <si>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</si>
  <si>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</si>
  <si>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</si>
  <si>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</si>
  <si>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</si>
  <si>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</si>
  <si>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</si>
  <si>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</si>
  <si>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</si>
  <si>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</si>
  <si>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</si>
  <si>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</si>
  <si>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</si>
  <si>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</si>
  <si>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</si>
  <si>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</si>
  <si>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</si>
  <si>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</si>
  <si>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</si>
  <si>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</si>
  <si>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</si>
  <si>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</si>
  <si>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</si>
  <si>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</si>
  <si>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</si>
  <si>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</si>
  <si>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</si>
  <si>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</si>
  <si>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</si>
  <si>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</si>
  <si>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</si>
  <si>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</si>
  <si>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</si>
  <si>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</si>
  <si>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</si>
  <si>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</si>
  <si>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</si>
  <si>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</si>
  <si>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</si>
  <si>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</si>
  <si>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</si>
  <si>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</si>
  <si>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</si>
  <si>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</si>
  <si>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</si>
  <si>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</si>
  <si>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</si>
  <si>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</si>
  <si>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住房公积金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</si>
  <si>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</si>
  <si>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</si>
  <si>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</si>
  <si>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</si>
  <si>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</si>
  <si>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</si>
  <si>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经济分类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</si>
  <si>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</si>
  <si>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</si>
  <si>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</si>
  <si>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</si>
  <si>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>**</t>
  </si>
  <si>
    <t>其他资本性支出</t>
  </si>
  <si>
    <t xml:space="preserve">    其他对个人和家庭的补助</t>
  </si>
  <si>
    <t xml:space="preserve">    公务接待费</t>
  </si>
  <si>
    <t xml:space="preserve">    公务用车运行费</t>
  </si>
  <si>
    <t xml:space="preserve">    其他公用经费</t>
  </si>
  <si>
    <t>编制单位：开福区农业林业水利局</t>
  </si>
  <si>
    <r>
      <t>5</t>
    </r>
    <r>
      <rPr>
        <sz val="12"/>
        <rFont val="宋体"/>
        <family val="0"/>
      </rPr>
      <t>01001</t>
    </r>
  </si>
  <si>
    <t>长沙市开福区农业林业水利局</t>
  </si>
  <si>
    <t>编制单位：</t>
  </si>
  <si>
    <t>开福区农业林业水利局</t>
  </si>
  <si>
    <t>单位名称（功能科目）</t>
  </si>
  <si>
    <t>农林支出</t>
  </si>
  <si>
    <t>农业</t>
  </si>
  <si>
    <t>行政运行</t>
  </si>
  <si>
    <r>
      <t>长沙市开福区农业林业水利局[</t>
    </r>
    <r>
      <rPr>
        <sz val="12"/>
        <rFont val="宋体"/>
        <family val="0"/>
      </rPr>
      <t>2130101]</t>
    </r>
  </si>
  <si>
    <t xml:space="preserve">  长沙市开福区农业林业水利局本级</t>
  </si>
  <si>
    <t>213</t>
  </si>
  <si>
    <t>01</t>
  </si>
  <si>
    <t>08</t>
  </si>
  <si>
    <t xml:space="preserve">      动物防疫站人员保险</t>
  </si>
  <si>
    <t>03</t>
  </si>
  <si>
    <t xml:space="preserve">      水管所工作经费</t>
  </si>
  <si>
    <t xml:space="preserve">      水管所人员补助</t>
  </si>
  <si>
    <t>01</t>
  </si>
  <si>
    <t xml:space="preserve">      动物防疫站人员补助</t>
  </si>
  <si>
    <t>搬迁运行经费</t>
  </si>
  <si>
    <t>其他商品和服务支出</t>
  </si>
  <si>
    <t>其他工资福利支出</t>
  </si>
  <si>
    <t>[501001]</t>
  </si>
  <si>
    <t>农林支出</t>
  </si>
  <si>
    <t>农业</t>
  </si>
  <si>
    <t>行政运行</t>
  </si>
  <si>
    <t>开福区农业林业水利局</t>
  </si>
  <si>
    <t>说明：按要求压缩公务接待支出</t>
  </si>
  <si>
    <t>2016年收支预算总表</t>
  </si>
  <si>
    <t>2016年开福区农林水利局收入预算总表</t>
  </si>
  <si>
    <t>2016年开福区农林水利局支出预算总表</t>
  </si>
  <si>
    <t>2016年开福区农林水利局基本支出分经济分类预算表</t>
  </si>
  <si>
    <t>2016年开福区农林水利局项目支出预算表</t>
  </si>
  <si>
    <t>2016年开福区农林水利局三公经费预算表</t>
  </si>
  <si>
    <t>编制单位：开福区农业林业水利局</t>
  </si>
  <si>
    <t>开福区农业林业水利局</t>
  </si>
  <si>
    <t>编制单位：开福区农业林业水利局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</si>
</sst>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&quot;??;@"/>
    <numFmt numFmtId="185" formatCode="* #,##0.00;* \-#,##0.00;* &quot;&quot;??;@"/>
    <numFmt numFmtId="186" formatCode="#,##0.0_ "/>
    <numFmt numFmtId="187" formatCode="* #,##0.0;* \-#,##0.0;* &quot;&quot;??;@"/>
    <numFmt numFmtId="188" formatCode="00"/>
    <numFmt numFmtId="189" formatCode="0000"/>
    <numFmt numFmtId="190" formatCode=";;"/>
    <numFmt numFmtId="191" formatCode="#,##0.0000"/>
    <numFmt numFmtId="192" formatCode="0_ "/>
    <numFmt numFmtId="193" formatCode="#,##0.00_ "/>
  </numFmts>
  <fonts count="3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b/>
      <sz val="9"/>
      <color indexed="10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4" fillId="0" borderId="3" applyNumberFormat="0" applyFill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8" fillId="11" borderId="4" applyNumberFormat="0" applyAlignment="0" applyProtection="0"/>
    <xf numFmtId="0" fontId="17" fillId="12" borderId="5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5" borderId="0" applyNumberFormat="0" applyBorder="0" applyAlignment="0" applyProtection="0"/>
    <xf numFmtId="0" fontId="21" fillId="11" borderId="7" applyNumberFormat="0" applyAlignment="0" applyProtection="0"/>
    <xf numFmtId="0" fontId="16" fillId="10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3">
    <xf numFmtId="0" fontId="0" fillId="0" borderId="0" xfId="0" applyAlignment="1">
      <alignment/>
    </xf>
    <xf numFmtId="0" fontId="4" fillId="0" borderId="0" xfId="50" applyFont="1" applyFill="1" applyAlignment="1">
      <alignment horizontal="left" vertical="center"/>
      <protection/>
    </xf>
    <xf numFmtId="0" fontId="4" fillId="0" borderId="9" xfId="5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187" fontId="0" fillId="0" borderId="0" xfId="50" applyNumberFormat="1" applyFont="1" applyFill="1" applyAlignment="1">
      <alignment vertical="center"/>
      <protection/>
    </xf>
    <xf numFmtId="191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0" xfId="50" applyNumberFormat="1" applyFont="1" applyFill="1" applyAlignment="1" applyProtection="1">
      <alignment vertical="center"/>
      <protection/>
    </xf>
    <xf numFmtId="0" fontId="5" fillId="0" borderId="0" xfId="50" applyNumberFormat="1" applyFont="1" applyFill="1" applyAlignment="1" applyProtection="1">
      <alignment horizontal="center" vertical="center"/>
      <protection/>
    </xf>
    <xf numFmtId="186" fontId="4" fillId="0" borderId="0" xfId="50" applyNumberFormat="1" applyFont="1" applyFill="1" applyAlignment="1" applyProtection="1">
      <alignment horizontal="right" vertical="center"/>
      <protection/>
    </xf>
    <xf numFmtId="0" fontId="4" fillId="0" borderId="0" xfId="50" applyFill="1" applyAlignment="1">
      <alignment vertical="center"/>
      <protection/>
    </xf>
    <xf numFmtId="0" fontId="2" fillId="0" borderId="0" xfId="50" applyNumberFormat="1" applyFont="1" applyFill="1" applyAlignment="1" applyProtection="1">
      <alignment horizontal="left" vertical="center"/>
      <protection/>
    </xf>
    <xf numFmtId="186" fontId="2" fillId="0" borderId="0" xfId="50" applyNumberFormat="1" applyFont="1" applyFill="1" applyAlignment="1" applyProtection="1">
      <alignment horizontal="right" vertical="center"/>
      <protection/>
    </xf>
    <xf numFmtId="186" fontId="4" fillId="0" borderId="9" xfId="50" applyNumberFormat="1" applyFont="1" applyFill="1" applyBorder="1" applyAlignment="1" applyProtection="1">
      <alignment vertical="center" wrapText="1"/>
      <protection/>
    </xf>
    <xf numFmtId="19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3" xfId="50" applyNumberFormat="1" applyFont="1" applyFill="1" applyBorder="1" applyAlignment="1" applyProtection="1">
      <alignment horizontal="right" vertical="center" wrapText="1"/>
      <protection/>
    </xf>
    <xf numFmtId="186" fontId="4" fillId="0" borderId="9" xfId="50" applyNumberFormat="1" applyFont="1" applyFill="1" applyBorder="1" applyAlignment="1" applyProtection="1">
      <alignment horizontal="right" vertical="center"/>
      <protection/>
    </xf>
    <xf numFmtId="186" fontId="4" fillId="0" borderId="0" xfId="50" applyNumberFormat="1" applyFont="1" applyFill="1" applyAlignment="1" applyProtection="1">
      <alignment horizontal="right"/>
      <protection/>
    </xf>
    <xf numFmtId="4" fontId="4" fillId="0" borderId="12" xfId="50" applyNumberFormat="1" applyFont="1" applyFill="1" applyBorder="1" applyAlignment="1" applyProtection="1">
      <alignment horizontal="right" vertical="center" wrapText="1"/>
      <protection/>
    </xf>
    <xf numFmtId="0" fontId="4" fillId="0" borderId="9" xfId="50" applyFill="1" applyBorder="1" applyAlignment="1">
      <alignment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9" xfId="50" applyNumberFormat="1" applyFont="1" applyFill="1" applyBorder="1" applyAlignment="1">
      <alignment horizontal="centerContinuous" vertical="center"/>
      <protection/>
    </xf>
    <xf numFmtId="0" fontId="4" fillId="0" borderId="10" xfId="50" applyNumberFormat="1" applyFont="1" applyFill="1" applyBorder="1" applyAlignment="1">
      <alignment horizontal="centerContinuous" vertical="center"/>
      <protection/>
    </xf>
    <xf numFmtId="0" fontId="6" fillId="0" borderId="9" xfId="50" applyNumberFormat="1" applyFont="1" applyFill="1" applyBorder="1" applyAlignment="1" applyProtection="1">
      <alignment horizontal="center" vertical="center"/>
      <protection/>
    </xf>
    <xf numFmtId="0" fontId="6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4" fontId="0" fillId="0" borderId="9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6" xfId="50" applyNumberFormat="1" applyFont="1" applyFill="1" applyBorder="1" applyAlignment="1">
      <alignment horizontal="center" vertical="center" wrapText="1"/>
      <protection/>
    </xf>
    <xf numFmtId="0" fontId="4" fillId="0" borderId="17" xfId="50" applyNumberFormat="1" applyFont="1" applyFill="1" applyBorder="1" applyAlignment="1">
      <alignment horizontal="center" vertical="center" wrapText="1"/>
      <protection/>
    </xf>
    <xf numFmtId="188" fontId="2" fillId="0" borderId="0" xfId="50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  <protection/>
    </xf>
    <xf numFmtId="185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186" fontId="4" fillId="0" borderId="18" xfId="0" applyNumberFormat="1" applyFont="1" applyFill="1" applyBorder="1" applyAlignment="1" applyProtection="1">
      <alignment vertical="center" wrapText="1"/>
      <protection/>
    </xf>
    <xf numFmtId="185" fontId="2" fillId="0" borderId="0" xfId="0" applyNumberFormat="1" applyFont="1" applyFill="1" applyAlignment="1">
      <alignment vertical="center"/>
    </xf>
    <xf numFmtId="0" fontId="0" fillId="0" borderId="0" xfId="50" applyFont="1" applyFill="1" applyAlignment="1">
      <alignment horizontal="right" vertical="center"/>
      <protection/>
    </xf>
    <xf numFmtId="0" fontId="4" fillId="0" borderId="0" xfId="50" applyFont="1" applyFill="1" applyAlignment="1">
      <alignment horizontal="right" vertical="center"/>
      <protection/>
    </xf>
    <xf numFmtId="0" fontId="4" fillId="0" borderId="0" xfId="50" applyFill="1">
      <alignment vertical="center"/>
      <protection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0" applyFont="1" applyFill="1" applyBorder="1" applyAlignment="1">
      <alignment horizontal="left" vertical="center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4" fillId="0" borderId="9" xfId="50" applyFont="1" applyFill="1" applyBorder="1" applyAlignment="1">
      <alignment horizontal="left" vertical="center"/>
      <protection/>
    </xf>
    <xf numFmtId="4" fontId="4" fillId="0" borderId="9" xfId="50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Fill="1" applyBorder="1" applyAlignment="1">
      <alignment/>
    </xf>
    <xf numFmtId="4" fontId="4" fillId="0" borderId="15" xfId="50" applyNumberFormat="1" applyFont="1" applyFill="1" applyBorder="1" applyAlignment="1" applyProtection="1">
      <alignment horizontal="right" vertical="center" wrapText="1"/>
      <protection/>
    </xf>
    <xf numFmtId="4" fontId="4" fillId="0" borderId="17" xfId="50" applyNumberFormat="1" applyFont="1" applyFill="1" applyBorder="1" applyAlignment="1">
      <alignment horizontal="right" vertical="center" wrapText="1"/>
      <protection/>
    </xf>
    <xf numFmtId="0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horizontal="right" vertical="center"/>
      <protection/>
    </xf>
    <xf numFmtId="0" fontId="2" fillId="0" borderId="0" xfId="50" applyFont="1" applyFill="1" applyAlignment="1">
      <alignment vertical="center"/>
      <protection/>
    </xf>
    <xf numFmtId="0" fontId="4" fillId="0" borderId="9" xfId="50" applyNumberFormat="1" applyFont="1" applyFill="1" applyBorder="1" applyAlignment="1">
      <alignment horizontal="center" vertical="center"/>
      <protection/>
    </xf>
    <xf numFmtId="0" fontId="4" fillId="0" borderId="10" xfId="50" applyNumberFormat="1" applyFont="1" applyFill="1" applyBorder="1" applyAlignment="1">
      <alignment horizontal="center" vertical="center"/>
      <protection/>
    </xf>
    <xf numFmtId="49" fontId="2" fillId="0" borderId="0" xfId="50" applyNumberFormat="1" applyFont="1" applyFill="1" applyAlignment="1">
      <alignment horizontal="center" vertical="center"/>
      <protection/>
    </xf>
    <xf numFmtId="0" fontId="0" fillId="0" borderId="0" xfId="50" applyNumberFormat="1" applyFont="1" applyFill="1" applyAlignment="1">
      <alignment horizontal="right" vertical="center"/>
      <protection/>
    </xf>
    <xf numFmtId="0" fontId="0" fillId="0" borderId="0" xfId="50" applyNumberFormat="1" applyFont="1" applyFill="1" applyAlignment="1">
      <alignment vertical="center" wrapText="1"/>
      <protection/>
    </xf>
    <xf numFmtId="187" fontId="0" fillId="0" borderId="0" xfId="50" applyNumberFormat="1" applyFont="1" applyFill="1" applyAlignment="1">
      <alignment horizontal="right" vertical="center"/>
      <protection/>
    </xf>
    <xf numFmtId="0" fontId="4" fillId="0" borderId="0" xfId="50" applyNumberFormat="1" applyFont="1" applyFill="1" applyAlignment="1">
      <alignment vertical="center" wrapText="1"/>
      <protection/>
    </xf>
    <xf numFmtId="187" fontId="4" fillId="0" borderId="0" xfId="50" applyNumberFormat="1" applyFont="1" applyFill="1" applyAlignment="1">
      <alignment vertical="center"/>
      <protection/>
    </xf>
    <xf numFmtId="187" fontId="4" fillId="0" borderId="0" xfId="50" applyNumberFormat="1" applyFont="1" applyFill="1" applyAlignment="1">
      <alignment horizontal="right" vertical="center"/>
      <protection/>
    </xf>
    <xf numFmtId="187" fontId="0" fillId="0" borderId="0" xfId="50" applyNumberFormat="1" applyFont="1" applyFill="1" applyAlignment="1">
      <alignment horizontal="center" vertical="center" wrapText="1"/>
      <protection/>
    </xf>
    <xf numFmtId="0" fontId="30" fillId="0" borderId="0" xfId="50" applyNumberFormat="1" applyFont="1" applyFill="1" applyAlignment="1" applyProtection="1">
      <alignment vertical="center"/>
      <protection/>
    </xf>
    <xf numFmtId="0" fontId="31" fillId="0" borderId="0" xfId="50" applyNumberFormat="1" applyFont="1" applyFill="1" applyAlignment="1" applyProtection="1">
      <alignment horizontal="center" vertical="center"/>
      <protection/>
    </xf>
    <xf numFmtId="0" fontId="32" fillId="0" borderId="9" xfId="0" applyFont="1" applyFill="1" applyBorder="1" applyAlignment="1">
      <alignment/>
    </xf>
    <xf numFmtId="0" fontId="32" fillId="0" borderId="0" xfId="0" applyFont="1" applyFill="1" applyAlignment="1">
      <alignment/>
    </xf>
    <xf numFmtId="188" fontId="28" fillId="0" borderId="0" xfId="50" applyNumberFormat="1" applyFont="1" applyFill="1" applyAlignment="1">
      <alignment horizontal="center" vertical="center"/>
      <protection/>
    </xf>
    <xf numFmtId="189" fontId="28" fillId="0" borderId="0" xfId="50" applyNumberFormat="1" applyFont="1" applyFill="1" applyAlignment="1">
      <alignment horizontal="center" vertical="center"/>
      <protection/>
    </xf>
    <xf numFmtId="0" fontId="29" fillId="0" borderId="0" xfId="50" applyFont="1" applyFill="1" applyAlignment="1">
      <alignment horizontal="left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50" applyNumberFormat="1" applyFont="1" applyFill="1" applyAlignment="1">
      <alignment vertical="center" wrapText="1"/>
      <protection/>
    </xf>
    <xf numFmtId="0" fontId="30" fillId="0" borderId="0" xfId="50" applyNumberFormat="1" applyFont="1" applyFill="1" applyAlignment="1">
      <alignment vertical="center" wrapText="1"/>
      <protection/>
    </xf>
    <xf numFmtId="49" fontId="30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9" xfId="50" applyNumberFormat="1" applyFont="1" applyFill="1" applyBorder="1" applyAlignment="1" applyProtection="1">
      <alignment horizontal="right" vertical="center" wrapText="1"/>
      <protection/>
    </xf>
    <xf numFmtId="19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0" borderId="0" xfId="50" applyFont="1" applyAlignment="1">
      <alignment horizontal="left" vertical="center"/>
      <protection/>
    </xf>
    <xf numFmtId="0" fontId="4" fillId="0" borderId="0" xfId="50">
      <alignment vertical="center"/>
      <protection/>
    </xf>
    <xf numFmtId="0" fontId="4" fillId="0" borderId="0" xfId="50" applyFont="1" applyFill="1" applyAlignment="1">
      <alignment horizontal="left" vertical="center"/>
      <protection/>
    </xf>
    <xf numFmtId="0" fontId="4" fillId="0" borderId="0" xfId="50" applyFont="1" applyAlignment="1">
      <alignment horizontal="left" vertical="center"/>
      <protection/>
    </xf>
    <xf numFmtId="0" fontId="4" fillId="0" borderId="0" xfId="50" applyAlignment="1">
      <alignment vertical="center"/>
      <protection/>
    </xf>
    <xf numFmtId="0" fontId="0" fillId="0" borderId="0" xfId="0" applyAlignment="1">
      <alignment vertical="center"/>
    </xf>
    <xf numFmtId="0" fontId="4" fillId="11" borderId="12" xfId="50" applyFont="1" applyFill="1" applyBorder="1" applyAlignment="1">
      <alignment horizontal="center" vertical="center"/>
      <protection/>
    </xf>
    <xf numFmtId="0" fontId="4" fillId="11" borderId="9" xfId="50" applyFont="1" applyFill="1" applyBorder="1" applyAlignment="1">
      <alignment horizontal="center" vertical="center"/>
      <protection/>
    </xf>
    <xf numFmtId="4" fontId="4" fillId="0" borderId="12" xfId="50" applyNumberFormat="1" applyFont="1" applyFill="1" applyBorder="1" applyAlignment="1" applyProtection="1">
      <alignment horizontal="right" vertical="center" wrapText="1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9" xfId="50" applyFont="1" applyBorder="1">
      <alignment vertical="center"/>
      <protection/>
    </xf>
    <xf numFmtId="0" fontId="4" fillId="0" borderId="9" xfId="0" applyFont="1" applyBorder="1" applyAlignment="1">
      <alignment/>
    </xf>
    <xf numFmtId="0" fontId="4" fillId="0" borderId="9" xfId="50" applyFont="1" applyBorder="1" applyAlignment="1">
      <alignment horizontal="center" vertical="center"/>
      <protection/>
    </xf>
    <xf numFmtId="0" fontId="4" fillId="0" borderId="9" xfId="50" applyFont="1" applyBorder="1" applyAlignment="1">
      <alignment horizontal="left" vertical="center"/>
      <protection/>
    </xf>
    <xf numFmtId="4" fontId="4" fillId="11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0" xfId="50" applyAlignment="1">
      <alignment horizontal="left"/>
      <protection/>
    </xf>
    <xf numFmtId="0" fontId="7" fillId="11" borderId="0" xfId="0" applyNumberFormat="1" applyFont="1" applyFill="1" applyAlignment="1" applyProtection="1">
      <alignment horizontal="right" vertical="center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186" fontId="7" fillId="11" borderId="0" xfId="0" applyNumberFormat="1" applyFont="1" applyFill="1" applyAlignment="1" applyProtection="1">
      <alignment horizontal="right" vertical="center"/>
      <protection/>
    </xf>
    <xf numFmtId="186" fontId="2" fillId="11" borderId="0" xfId="0" applyNumberFormat="1" applyFont="1" applyFill="1" applyAlignment="1" applyProtection="1">
      <alignment horizontal="center" vertical="center"/>
      <protection/>
    </xf>
    <xf numFmtId="182" fontId="2" fillId="0" borderId="0" xfId="0" applyFont="1" applyAlignment="1">
      <alignment vertical="center"/>
    </xf>
    <xf numFmtId="186" fontId="4" fillId="11" borderId="0" xfId="0" applyNumberFormat="1" applyFont="1" applyFill="1" applyAlignment="1" applyProtection="1">
      <alignment horizontal="right" vertical="center"/>
      <protection/>
    </xf>
    <xf numFmtId="182" fontId="2" fillId="0" borderId="0" xfId="0" applyFont="1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50" applyNumberFormat="1" applyFont="1" applyFill="1" applyBorder="1" applyAlignment="1" applyProtection="1">
      <alignment horizontal="right" vertical="center" wrapText="1"/>
      <protection/>
    </xf>
    <xf numFmtId="182" fontId="2" fillId="0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82" fontId="2" fillId="0" borderId="0" xfId="0" applyFont="1" applyAlignment="1">
      <alignment horizontal="left" vertical="center"/>
    </xf>
    <xf numFmtId="185" fontId="2" fillId="0" borderId="0" xfId="0" applyNumberFormat="1" applyFont="1" applyAlignment="1">
      <alignment vertical="center"/>
    </xf>
    <xf numFmtId="185" fontId="2" fillId="0" borderId="0" xfId="50" applyNumberFormat="1" applyFont="1" applyAlignment="1">
      <alignment vertical="center"/>
      <protection/>
    </xf>
    <xf numFmtId="0" fontId="2" fillId="11" borderId="0" xfId="50" applyNumberFormat="1" applyFont="1" applyFill="1" applyAlignment="1">
      <alignment horizontal="center" vertical="center"/>
      <protection/>
    </xf>
    <xf numFmtId="0" fontId="2" fillId="11" borderId="0" xfId="50" applyNumberFormat="1" applyFont="1" applyFill="1" applyAlignment="1">
      <alignment horizontal="right" vertical="center"/>
      <protection/>
    </xf>
    <xf numFmtId="0" fontId="2" fillId="11" borderId="0" xfId="50" applyNumberFormat="1" applyFont="1" applyFill="1" applyAlignment="1">
      <alignment horizontal="left" vertical="center"/>
      <protection/>
    </xf>
    <xf numFmtId="185" fontId="2" fillId="11" borderId="0" xfId="50" applyNumberFormat="1" applyFont="1" applyFill="1" applyAlignment="1">
      <alignment horizontal="center" vertical="center"/>
      <protection/>
    </xf>
    <xf numFmtId="0" fontId="2" fillId="11" borderId="0" xfId="50" applyFont="1" applyFill="1" applyAlignment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0" fontId="2" fillId="11" borderId="0" xfId="50" applyNumberFormat="1" applyFont="1" applyFill="1" applyAlignment="1">
      <alignment vertical="center"/>
      <protection/>
    </xf>
    <xf numFmtId="185" fontId="4" fillId="11" borderId="0" xfId="50" applyNumberFormat="1" applyFont="1" applyFill="1" applyAlignment="1">
      <alignment vertical="center"/>
      <protection/>
    </xf>
    <xf numFmtId="0" fontId="4" fillId="11" borderId="0" xfId="50" applyNumberFormat="1" applyFont="1" applyFill="1" applyAlignment="1">
      <alignment horizontal="right" vertical="center"/>
      <protection/>
    </xf>
    <xf numFmtId="0" fontId="2" fillId="11" borderId="0" xfId="50" applyFont="1" applyFill="1" applyAlignment="1">
      <alignment vertical="center"/>
      <protection/>
    </xf>
    <xf numFmtId="0" fontId="4" fillId="11" borderId="9" xfId="50" applyNumberFormat="1" applyFont="1" applyFill="1" applyBorder="1" applyAlignment="1">
      <alignment horizontal="center" vertical="center"/>
      <protection/>
    </xf>
    <xf numFmtId="0" fontId="4" fillId="11" borderId="10" xfId="50" applyNumberFormat="1" applyFont="1" applyFill="1" applyBorder="1" applyAlignment="1">
      <alignment horizontal="center" vertical="center"/>
      <protection/>
    </xf>
    <xf numFmtId="0" fontId="4" fillId="11" borderId="19" xfId="50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8" fontId="2" fillId="11" borderId="0" xfId="50" applyNumberFormat="1" applyFont="1" applyFill="1" applyAlignment="1">
      <alignment horizontal="center" vertical="center"/>
      <protection/>
    </xf>
    <xf numFmtId="189" fontId="2" fillId="11" borderId="0" xfId="50" applyNumberFormat="1" applyFont="1" applyFill="1" applyAlignment="1">
      <alignment horizontal="center" vertical="center"/>
      <protection/>
    </xf>
    <xf numFmtId="49" fontId="2" fillId="11" borderId="0" xfId="50" applyNumberFormat="1" applyFont="1" applyFill="1" applyAlignment="1">
      <alignment horizontal="center" vertical="center"/>
      <protection/>
    </xf>
    <xf numFmtId="0" fontId="2" fillId="11" borderId="0" xfId="50" applyFont="1" applyFill="1" applyAlignment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87" fontId="4" fillId="0" borderId="9" xfId="50" applyNumberFormat="1" applyFont="1" applyBorder="1" applyAlignment="1">
      <alignment vertical="center"/>
      <protection/>
    </xf>
    <xf numFmtId="4" fontId="0" fillId="0" borderId="9" xfId="50" applyNumberFormat="1" applyFont="1" applyFill="1" applyBorder="1" applyAlignment="1" applyProtection="1">
      <alignment horizontal="right" vertical="center" wrapText="1"/>
      <protection/>
    </xf>
    <xf numFmtId="4" fontId="0" fillId="0" borderId="0" xfId="50" applyNumberFormat="1" applyFont="1" applyFill="1" applyBorder="1" applyAlignment="1" applyProtection="1">
      <alignment horizontal="right" vertical="center" wrapText="1"/>
      <protection/>
    </xf>
    <xf numFmtId="4" fontId="0" fillId="0" borderId="9" xfId="50" applyNumberFormat="1" applyFont="1" applyFill="1" applyBorder="1" applyAlignment="1" applyProtection="1">
      <alignment horizontal="left" vertical="center" wrapText="1"/>
      <protection/>
    </xf>
    <xf numFmtId="192" fontId="2" fillId="0" borderId="0" xfId="50" applyNumberFormat="1" applyFont="1" applyFill="1" applyAlignment="1">
      <alignment horizontal="left" vertical="center"/>
      <protection/>
    </xf>
    <xf numFmtId="188" fontId="2" fillId="0" borderId="0" xfId="50" applyNumberFormat="1" applyFont="1" applyFill="1" applyAlignment="1">
      <alignment horizontal="center" vertical="center"/>
      <protection/>
    </xf>
    <xf numFmtId="189" fontId="2" fillId="0" borderId="0" xfId="50" applyNumberFormat="1" applyFont="1" applyFill="1" applyAlignment="1">
      <alignment horizontal="center" vertical="center"/>
      <protection/>
    </xf>
    <xf numFmtId="49" fontId="2" fillId="0" borderId="0" xfId="50" applyNumberFormat="1" applyFont="1" applyFill="1" applyAlignment="1">
      <alignment horizontal="center" vertical="center"/>
      <protection/>
    </xf>
    <xf numFmtId="185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188" fontId="4" fillId="0" borderId="0" xfId="50" applyNumberFormat="1" applyFont="1" applyFill="1" applyAlignment="1" applyProtection="1">
      <alignment horizontal="left" vertical="center"/>
      <protection/>
    </xf>
    <xf numFmtId="0" fontId="4" fillId="0" borderId="9" xfId="5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/>
    </xf>
    <xf numFmtId="0" fontId="29" fillId="0" borderId="9" xfId="5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190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9" xfId="50" applyNumberFormat="1" applyFont="1" applyFill="1" applyBorder="1" applyAlignment="1" applyProtection="1">
      <alignment vertical="center" wrapText="1"/>
      <protection/>
    </xf>
    <xf numFmtId="193" fontId="4" fillId="0" borderId="9" xfId="50" applyNumberFormat="1" applyFont="1" applyFill="1" applyBorder="1" applyAlignment="1" applyProtection="1">
      <alignment horizontal="right" vertical="center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horizontal="center" vertical="center"/>
      <protection/>
    </xf>
    <xf numFmtId="186" fontId="4" fillId="0" borderId="9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33" fillId="0" borderId="0" xfId="0" applyNumberFormat="1" applyFont="1" applyFill="1" applyAlignment="1" applyProtection="1">
      <alignment horizontal="center" vertical="center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50" applyFont="1" applyFill="1" applyBorder="1" applyAlignment="1">
      <alignment horizontal="left" vertical="center"/>
      <protection/>
    </xf>
    <xf numFmtId="0" fontId="33" fillId="11" borderId="0" xfId="50" applyNumberFormat="1" applyFont="1" applyFill="1" applyAlignment="1" applyProtection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/>
    </xf>
    <xf numFmtId="0" fontId="4" fillId="0" borderId="18" xfId="50" applyNumberFormat="1" applyFont="1" applyFill="1" applyBorder="1" applyAlignment="1" applyProtection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 wrapText="1"/>
      <protection/>
    </xf>
    <xf numFmtId="188" fontId="3" fillId="0" borderId="0" xfId="50" applyNumberFormat="1" applyFont="1" applyFill="1" applyAlignment="1" applyProtection="1">
      <alignment horizontal="center" vertical="center"/>
      <protection/>
    </xf>
    <xf numFmtId="0" fontId="29" fillId="0" borderId="10" xfId="50" applyNumberFormat="1" applyFont="1" applyFill="1" applyBorder="1" applyAlignment="1" applyProtection="1">
      <alignment horizontal="center" vertical="center" wrapText="1"/>
      <protection/>
    </xf>
    <xf numFmtId="0" fontId="29" fillId="0" borderId="11" xfId="50" applyNumberFormat="1" applyFont="1" applyFill="1" applyBorder="1" applyAlignment="1" applyProtection="1">
      <alignment horizontal="center" vertical="center" wrapText="1"/>
      <protection/>
    </xf>
    <xf numFmtId="0" fontId="29" fillId="0" borderId="18" xfId="50" applyNumberFormat="1" applyFont="1" applyFill="1" applyBorder="1" applyAlignment="1" applyProtection="1">
      <alignment horizontal="center" vertical="center" wrapText="1"/>
      <protection/>
    </xf>
    <xf numFmtId="0" fontId="4" fillId="0" borderId="18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0" fontId="4" fillId="0" borderId="17" xfId="50" applyNumberFormat="1" applyFont="1" applyFill="1" applyBorder="1" applyAlignment="1" applyProtection="1">
      <alignment horizontal="center" vertical="center" wrapText="1"/>
      <protection/>
    </xf>
    <xf numFmtId="0" fontId="29" fillId="0" borderId="12" xfId="50" applyNumberFormat="1" applyFont="1" applyFill="1" applyBorder="1" applyAlignment="1" applyProtection="1">
      <alignment horizontal="center" vertical="center" wrapText="1"/>
      <protection/>
    </xf>
    <xf numFmtId="0" fontId="29" fillId="0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9" xfId="5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0"/>
  <sheetViews>
    <sheetView showGridLines="0" showZeros="0" zoomScalePageLayoutView="0" workbookViewId="0" topLeftCell="A1">
      <selection activeCell="B13" sqref="B13"/>
    </sheetView>
  </sheetViews>
  <sheetFormatPr defaultColWidth="9.16015625" defaultRowHeight="18.75" customHeight="1"/>
  <cols>
    <col min="1" max="1" width="57" style="92" customWidth="1"/>
    <col min="2" max="2" width="23.83203125" style="92" customWidth="1"/>
    <col min="3" max="3" width="46.33203125" style="92" customWidth="1"/>
    <col min="4" max="4" width="24" style="92" customWidth="1"/>
    <col min="5" max="246" width="9" style="92" customWidth="1"/>
  </cols>
  <sheetData>
    <row r="1" spans="1:4" ht="23.25" customHeight="1">
      <c r="A1" s="91"/>
      <c r="B1" s="91"/>
      <c r="C1" s="91"/>
      <c r="D1" s="48"/>
    </row>
    <row r="2" spans="1:4" ht="23.25" customHeight="1">
      <c r="A2" s="167" t="s">
        <v>128</v>
      </c>
      <c r="B2" s="167"/>
      <c r="C2" s="167"/>
      <c r="D2" s="167"/>
    </row>
    <row r="3" spans="1:246" s="96" customFormat="1" ht="23.25" customHeight="1">
      <c r="A3" s="93" t="s">
        <v>134</v>
      </c>
      <c r="B3" s="94"/>
      <c r="C3" s="94"/>
      <c r="D3" s="49" t="s">
        <v>1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</row>
    <row r="4" spans="1:5" ht="23.25" customHeight="1">
      <c r="A4" s="168" t="s">
        <v>2</v>
      </c>
      <c r="B4" s="168"/>
      <c r="C4" s="168" t="s">
        <v>3</v>
      </c>
      <c r="D4" s="168"/>
      <c r="E4" s="50"/>
    </row>
    <row r="5" spans="1:5" ht="23.25" customHeight="1">
      <c r="A5" s="51" t="s">
        <v>4</v>
      </c>
      <c r="B5" s="97" t="s">
        <v>5</v>
      </c>
      <c r="C5" s="98" t="s">
        <v>4</v>
      </c>
      <c r="D5" s="97" t="s">
        <v>5</v>
      </c>
      <c r="E5" s="50"/>
    </row>
    <row r="6" spans="1:5" ht="23.25" customHeight="1">
      <c r="A6" s="52" t="s">
        <v>6</v>
      </c>
      <c r="B6" s="9">
        <v>10690137</v>
      </c>
      <c r="C6" s="53" t="s">
        <v>7</v>
      </c>
      <c r="D6" s="99">
        <f>SUM(D7:D9)</f>
        <v>4390137</v>
      </c>
      <c r="E6" s="50"/>
    </row>
    <row r="7" spans="1:5" ht="23.25" customHeight="1">
      <c r="A7" s="52" t="s">
        <v>8</v>
      </c>
      <c r="B7" s="9">
        <v>10690137</v>
      </c>
      <c r="C7" s="54" t="s">
        <v>9</v>
      </c>
      <c r="D7" s="99">
        <v>2142658</v>
      </c>
      <c r="E7" s="50"/>
    </row>
    <row r="8" spans="1:5" ht="23.25" customHeight="1">
      <c r="A8" s="55" t="s">
        <v>10</v>
      </c>
      <c r="B8" s="99">
        <v>0</v>
      </c>
      <c r="C8" s="54" t="s">
        <v>11</v>
      </c>
      <c r="D8" s="100">
        <v>584000</v>
      </c>
      <c r="E8" s="50"/>
    </row>
    <row r="9" spans="1:6" ht="23.25" customHeight="1">
      <c r="A9" s="56" t="s">
        <v>12</v>
      </c>
      <c r="B9" s="100">
        <v>0</v>
      </c>
      <c r="C9" s="56" t="s">
        <v>13</v>
      </c>
      <c r="D9" s="99">
        <v>1663479</v>
      </c>
      <c r="E9" s="50"/>
      <c r="F9" s="50"/>
    </row>
    <row r="10" spans="1:6" ht="23.25" customHeight="1">
      <c r="A10" s="56" t="s">
        <v>14</v>
      </c>
      <c r="B10" s="100">
        <v>0</v>
      </c>
      <c r="C10" s="56" t="s">
        <v>15</v>
      </c>
      <c r="D10" s="99">
        <v>6300000</v>
      </c>
      <c r="E10" s="50"/>
      <c r="F10" s="50"/>
    </row>
    <row r="11" spans="1:6" ht="23.25" customHeight="1">
      <c r="A11" s="56" t="s">
        <v>16</v>
      </c>
      <c r="B11" s="100">
        <v>0</v>
      </c>
      <c r="C11" s="56" t="s">
        <v>17</v>
      </c>
      <c r="D11" s="99">
        <v>6300000</v>
      </c>
      <c r="E11" s="50"/>
      <c r="F11" s="50"/>
    </row>
    <row r="12" spans="1:6" ht="23.25" customHeight="1">
      <c r="A12" s="56" t="s">
        <v>18</v>
      </c>
      <c r="B12" s="100">
        <v>0</v>
      </c>
      <c r="C12" s="57" t="s">
        <v>19</v>
      </c>
      <c r="D12" s="99"/>
      <c r="E12" s="50"/>
      <c r="F12" s="50"/>
    </row>
    <row r="13" spans="1:7" ht="23.25" customHeight="1">
      <c r="A13" s="101"/>
      <c r="B13" s="58"/>
      <c r="C13" s="56" t="s">
        <v>20</v>
      </c>
      <c r="D13" s="99"/>
      <c r="E13" s="50"/>
      <c r="G13" s="50"/>
    </row>
    <row r="14" spans="1:6" ht="23.25" customHeight="1">
      <c r="A14" s="102"/>
      <c r="B14" s="59"/>
      <c r="C14" s="56" t="s">
        <v>21</v>
      </c>
      <c r="D14" s="99"/>
      <c r="E14" s="50"/>
      <c r="F14" s="50"/>
    </row>
    <row r="15" spans="1:8" ht="23.25" customHeight="1">
      <c r="A15" s="56"/>
      <c r="B15" s="58"/>
      <c r="C15" s="56" t="s">
        <v>22</v>
      </c>
      <c r="D15" s="100"/>
      <c r="E15" s="50"/>
      <c r="F15" s="50"/>
      <c r="H15" s="50"/>
    </row>
    <row r="16" spans="1:7" ht="23.25" customHeight="1">
      <c r="A16" s="103" t="s">
        <v>23</v>
      </c>
      <c r="B16" s="9">
        <v>10690137</v>
      </c>
      <c r="C16" s="51" t="s">
        <v>24</v>
      </c>
      <c r="D16" s="60">
        <f>D10+D6</f>
        <v>10690137</v>
      </c>
      <c r="E16" s="50"/>
      <c r="F16" s="50"/>
      <c r="G16" s="50"/>
    </row>
    <row r="17" spans="1:7" ht="23.25" customHeight="1">
      <c r="A17" s="56" t="s">
        <v>25</v>
      </c>
      <c r="B17" s="100">
        <v>0</v>
      </c>
      <c r="C17" s="56" t="s">
        <v>26</v>
      </c>
      <c r="D17" s="99">
        <v>0</v>
      </c>
      <c r="E17" s="50"/>
      <c r="F17" s="50"/>
      <c r="G17" s="50"/>
    </row>
    <row r="18" spans="1:6" ht="23.25" customHeight="1">
      <c r="A18" s="104" t="s">
        <v>27</v>
      </c>
      <c r="B18" s="100">
        <v>0</v>
      </c>
      <c r="C18" s="56" t="s">
        <v>28</v>
      </c>
      <c r="D18" s="99">
        <v>0</v>
      </c>
      <c r="E18" s="50"/>
      <c r="F18" s="50"/>
    </row>
    <row r="19" spans="1:7" ht="23.25" customHeight="1">
      <c r="A19" s="104" t="s">
        <v>29</v>
      </c>
      <c r="B19" s="100">
        <v>0</v>
      </c>
      <c r="C19" s="56" t="s">
        <v>30</v>
      </c>
      <c r="D19" s="100">
        <v>0</v>
      </c>
      <c r="E19" s="50"/>
      <c r="G19" s="50"/>
    </row>
    <row r="20" spans="1:4" ht="23.25" customHeight="1">
      <c r="A20" s="104" t="s">
        <v>31</v>
      </c>
      <c r="B20" s="100">
        <v>0</v>
      </c>
      <c r="C20" s="56"/>
      <c r="D20" s="61"/>
    </row>
    <row r="21" spans="1:4" ht="23.25" customHeight="1">
      <c r="A21" s="103" t="s">
        <v>32</v>
      </c>
      <c r="B21" s="9">
        <f>SUM(B16:B20)</f>
        <v>10690137</v>
      </c>
      <c r="C21" s="51" t="s">
        <v>33</v>
      </c>
      <c r="D21" s="105">
        <f>D6+D10</f>
        <v>10690137</v>
      </c>
    </row>
    <row r="22" spans="1:4" ht="18.75" customHeight="1">
      <c r="A22" s="106"/>
      <c r="B22" s="50"/>
      <c r="C22" s="50"/>
      <c r="D22" s="50"/>
    </row>
    <row r="23" spans="1:3" ht="18.75" customHeight="1">
      <c r="A23" s="106"/>
      <c r="C23" s="50"/>
    </row>
    <row r="24" ht="18.75" customHeight="1">
      <c r="A24" s="50"/>
    </row>
    <row r="27" spans="1:3" ht="18.75" customHeight="1">
      <c r="A27" s="50"/>
      <c r="C27" s="50"/>
    </row>
    <row r="40" ht="18.75" customHeight="1">
      <c r="K40" s="50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zoomScalePageLayoutView="0" workbookViewId="0" topLeftCell="A1">
      <selection activeCell="B13" sqref="B13"/>
    </sheetView>
  </sheetViews>
  <sheetFormatPr defaultColWidth="9.16015625" defaultRowHeight="18.75" customHeight="1"/>
  <cols>
    <col min="1" max="1" width="9" style="118" customWidth="1"/>
    <col min="2" max="2" width="20.33203125" style="119" customWidth="1"/>
    <col min="3" max="4" width="20.83203125" style="119" customWidth="1"/>
    <col min="5" max="5" width="21.33203125" style="120" customWidth="1"/>
    <col min="6" max="6" width="15.33203125" style="120" customWidth="1"/>
    <col min="7" max="7" width="11.33203125" style="121" customWidth="1"/>
    <col min="8" max="8" width="4.83203125" style="120" customWidth="1"/>
    <col min="9" max="9" width="4.66015625" style="120" customWidth="1"/>
    <col min="10" max="10" width="8.16015625" style="111" customWidth="1"/>
    <col min="11" max="11" width="6.83203125" style="111" customWidth="1"/>
    <col min="12" max="12" width="8.16015625" style="111" customWidth="1"/>
    <col min="13" max="13" width="9.33203125" style="111" customWidth="1"/>
    <col min="14" max="14" width="4.16015625" style="111" customWidth="1"/>
    <col min="15" max="255" width="14" style="111" customWidth="1"/>
  </cols>
  <sheetData>
    <row r="1" spans="1:255" ht="23.25" customHeight="1">
      <c r="A1" s="107"/>
      <c r="B1" s="108"/>
      <c r="C1" s="108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1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43.5" customHeight="1">
      <c r="A2" s="171" t="s">
        <v>129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96" customFormat="1" ht="23.25" customHeight="1">
      <c r="A3" s="175" t="s">
        <v>99</v>
      </c>
      <c r="B3" s="175"/>
      <c r="C3" s="17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34</v>
      </c>
      <c r="O3" s="111"/>
    </row>
    <row r="4" spans="1:14" s="113" customFormat="1" ht="31.5" customHeight="1">
      <c r="A4" s="173" t="s">
        <v>35</v>
      </c>
      <c r="B4" s="173" t="s">
        <v>36</v>
      </c>
      <c r="C4" s="173" t="s">
        <v>37</v>
      </c>
      <c r="D4" s="172" t="s">
        <v>38</v>
      </c>
      <c r="E4" s="172"/>
      <c r="F4" s="174" t="s">
        <v>39</v>
      </c>
      <c r="G4" s="169" t="s">
        <v>40</v>
      </c>
      <c r="H4" s="170" t="s">
        <v>41</v>
      </c>
      <c r="I4" s="170" t="s">
        <v>42</v>
      </c>
      <c r="J4" s="170" t="s">
        <v>43</v>
      </c>
      <c r="K4" s="170" t="s">
        <v>44</v>
      </c>
      <c r="L4" s="170" t="s">
        <v>45</v>
      </c>
      <c r="M4" s="170" t="s">
        <v>46</v>
      </c>
      <c r="N4" s="169" t="s">
        <v>47</v>
      </c>
    </row>
    <row r="5" spans="1:14" s="113" customFormat="1" ht="29.25" customHeight="1">
      <c r="A5" s="173"/>
      <c r="B5" s="173"/>
      <c r="C5" s="173"/>
      <c r="D5" s="7" t="s">
        <v>48</v>
      </c>
      <c r="E5" s="46" t="s">
        <v>49</v>
      </c>
      <c r="F5" s="174"/>
      <c r="G5" s="169"/>
      <c r="H5" s="170"/>
      <c r="I5" s="170"/>
      <c r="J5" s="170"/>
      <c r="K5" s="170"/>
      <c r="L5" s="170"/>
      <c r="M5" s="170"/>
      <c r="N5" s="169"/>
    </row>
    <row r="6" spans="1:255" ht="23.25" customHeight="1">
      <c r="A6" s="35" t="s">
        <v>50</v>
      </c>
      <c r="B6" s="35" t="s">
        <v>50</v>
      </c>
      <c r="C6" s="114">
        <v>1</v>
      </c>
      <c r="D6" s="114">
        <v>2</v>
      </c>
      <c r="E6" s="114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15"/>
      <c r="B7" s="115" t="s">
        <v>37</v>
      </c>
      <c r="C7" s="9">
        <v>10690137</v>
      </c>
      <c r="D7" s="9">
        <v>10690137</v>
      </c>
      <c r="E7" s="9">
        <v>10690137</v>
      </c>
      <c r="F7" s="116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100">
        <v>0</v>
      </c>
      <c r="O7" s="11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15" t="s">
        <v>100</v>
      </c>
      <c r="B8" s="115" t="s">
        <v>101</v>
      </c>
      <c r="C8" s="9">
        <v>10690137</v>
      </c>
      <c r="D8" s="9">
        <v>10690137</v>
      </c>
      <c r="E8" s="9">
        <v>10690137</v>
      </c>
      <c r="F8" s="116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100">
        <v>0</v>
      </c>
    </row>
    <row r="9" spans="1:14" ht="30.75" customHeight="1">
      <c r="A9" s="115"/>
      <c r="B9" s="115"/>
      <c r="C9" s="90"/>
      <c r="D9" s="90"/>
      <c r="E9" s="100"/>
      <c r="F9" s="116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100">
        <v>0</v>
      </c>
    </row>
    <row r="10" spans="1:14" ht="18.75" customHeight="1">
      <c r="A10" s="41"/>
      <c r="B10" s="117"/>
      <c r="C10" s="117"/>
      <c r="D10" s="117"/>
      <c r="E10" s="47"/>
      <c r="F10" s="47"/>
      <c r="G10" s="47"/>
      <c r="H10" s="47"/>
      <c r="I10" s="47"/>
      <c r="J10" s="113"/>
      <c r="K10" s="113"/>
      <c r="L10" s="113"/>
      <c r="M10" s="113"/>
      <c r="N10" s="113"/>
    </row>
    <row r="11" spans="1:16" ht="18.75" customHeight="1">
      <c r="A11" s="41"/>
      <c r="B11" s="117"/>
      <c r="C11" s="117"/>
      <c r="D11" s="117"/>
      <c r="E11" s="47"/>
      <c r="F11" s="47"/>
      <c r="G11" s="47"/>
      <c r="H11" s="47"/>
      <c r="I11" s="47"/>
      <c r="J11" s="113"/>
      <c r="K11" s="113"/>
      <c r="L11" s="113"/>
      <c r="M11" s="113"/>
      <c r="N11" s="113"/>
      <c r="P11" s="113"/>
    </row>
    <row r="12" spans="2:14" ht="18.75" customHeight="1">
      <c r="B12" s="117"/>
      <c r="C12" s="117"/>
      <c r="D12" s="117"/>
      <c r="E12" s="47"/>
      <c r="F12" s="47"/>
      <c r="G12" s="47"/>
      <c r="H12" s="47"/>
      <c r="I12" s="47"/>
      <c r="J12" s="113"/>
      <c r="K12" s="113"/>
      <c r="L12" s="113"/>
      <c r="M12" s="113"/>
      <c r="N12" s="113"/>
    </row>
    <row r="13" spans="2:14" ht="18.75" customHeight="1">
      <c r="B13" s="117"/>
      <c r="D13" s="117"/>
      <c r="E13" s="47"/>
      <c r="F13" s="47"/>
      <c r="G13" s="47"/>
      <c r="H13" s="47"/>
      <c r="I13" s="47"/>
      <c r="J13" s="113"/>
      <c r="K13" s="113"/>
      <c r="L13" s="113"/>
      <c r="M13" s="113"/>
      <c r="N13" s="113"/>
    </row>
    <row r="14" spans="4:14" ht="18.75" customHeight="1">
      <c r="D14" s="117"/>
      <c r="F14" s="47"/>
      <c r="G14" s="47"/>
      <c r="H14" s="47"/>
      <c r="I14" s="47"/>
      <c r="J14" s="113"/>
      <c r="K14" s="113"/>
      <c r="L14" s="113"/>
      <c r="M14" s="113"/>
      <c r="N14" s="113"/>
    </row>
    <row r="15" spans="4:14" ht="18.75" customHeight="1">
      <c r="D15" s="117"/>
      <c r="E15" s="47"/>
      <c r="F15" s="47"/>
      <c r="G15" s="47"/>
      <c r="H15" s="47"/>
      <c r="I15" s="47"/>
      <c r="J15" s="113"/>
      <c r="K15" s="113"/>
      <c r="L15" s="113"/>
      <c r="M15" s="113"/>
      <c r="N15" s="113"/>
    </row>
    <row r="16" spans="3:14" ht="18.75" customHeight="1">
      <c r="C16" s="117"/>
      <c r="D16" s="117"/>
      <c r="E16" s="47"/>
      <c r="H16" s="47"/>
      <c r="I16" s="47"/>
      <c r="J16" s="113"/>
      <c r="K16" s="113"/>
      <c r="L16" s="113"/>
      <c r="M16" s="113"/>
      <c r="N16" s="113"/>
    </row>
    <row r="17" spans="12:13" ht="18.75" customHeight="1">
      <c r="L17" s="113"/>
      <c r="M17" s="113"/>
    </row>
    <row r="20" spans="11:12" ht="18.75" customHeight="1">
      <c r="K20" s="113"/>
      <c r="L20" s="113"/>
    </row>
  </sheetData>
  <sheetProtection/>
  <mergeCells count="15">
    <mergeCell ref="A2:N2"/>
    <mergeCell ref="D4:E4"/>
    <mergeCell ref="A4:A5"/>
    <mergeCell ref="B4:B5"/>
    <mergeCell ref="C4:C5"/>
    <mergeCell ref="F4:F5"/>
    <mergeCell ref="A3:C3"/>
    <mergeCell ref="K4:K5"/>
    <mergeCell ref="L4:L5"/>
    <mergeCell ref="M4:M5"/>
    <mergeCell ref="N4:N5"/>
    <mergeCell ref="G4:G5"/>
    <mergeCell ref="H4:H5"/>
    <mergeCell ref="I4:I5"/>
    <mergeCell ref="J4:J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zoomScalePageLayoutView="0" workbookViewId="0" topLeftCell="A1">
      <selection activeCell="K8" sqref="K8"/>
    </sheetView>
  </sheetViews>
  <sheetFormatPr defaultColWidth="9.16015625" defaultRowHeight="21" customHeight="1"/>
  <cols>
    <col min="1" max="1" width="4.5" style="138" customWidth="1"/>
    <col min="2" max="2" width="3.83203125" style="138" customWidth="1"/>
    <col min="3" max="3" width="4.33203125" style="139" customWidth="1"/>
    <col min="4" max="4" width="10.5" style="140" customWidth="1"/>
    <col min="5" max="5" width="20.83203125" style="141" customWidth="1"/>
    <col min="6" max="6" width="18.5" style="125" customWidth="1"/>
    <col min="7" max="7" width="18.33203125" style="125" customWidth="1"/>
    <col min="8" max="8" width="17.16015625" style="125" customWidth="1"/>
    <col min="9" max="9" width="15.16015625" style="125" customWidth="1"/>
    <col min="10" max="10" width="18.66015625" style="125" customWidth="1"/>
    <col min="11" max="11" width="17" style="125" customWidth="1"/>
    <col min="12" max="12" width="18.16015625" style="125" customWidth="1"/>
    <col min="13" max="13" width="14.66015625" style="125" customWidth="1"/>
    <col min="14" max="14" width="7.5" style="125" customWidth="1"/>
    <col min="15" max="15" width="14.83203125" style="125" customWidth="1"/>
    <col min="16" max="16" width="7.33203125" style="125" customWidth="1"/>
    <col min="17" max="17" width="7.83203125" style="125" customWidth="1"/>
    <col min="18" max="18" width="4.66015625" style="125" customWidth="1"/>
    <col min="19" max="19" width="5.33203125" style="125" customWidth="1"/>
    <col min="20" max="203" width="13.5" style="126" customWidth="1"/>
    <col min="204" max="16384" width="13.5" style="0" customWidth="1"/>
  </cols>
  <sheetData>
    <row r="1" spans="1:19" ht="21" customHeight="1">
      <c r="A1" s="122"/>
      <c r="B1" s="122"/>
      <c r="C1" s="122"/>
      <c r="D1" s="123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S1" s="123"/>
    </row>
    <row r="2" spans="1:19" ht="39" customHeight="1">
      <c r="A2" s="176" t="s">
        <v>130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s="131" customFormat="1" ht="21" customHeight="1">
      <c r="A3" s="127" t="s">
        <v>102</v>
      </c>
      <c r="B3" s="29"/>
      <c r="C3" s="29"/>
      <c r="D3" s="1" t="s">
        <v>103</v>
      </c>
      <c r="E3" s="37"/>
      <c r="F3" s="128"/>
      <c r="G3" s="123"/>
      <c r="H3" s="128"/>
      <c r="I3" s="128"/>
      <c r="J3" s="44"/>
      <c r="K3" s="128"/>
      <c r="L3" s="128"/>
      <c r="M3" s="128"/>
      <c r="N3" s="128"/>
      <c r="O3" s="128"/>
      <c r="P3" s="128"/>
      <c r="Q3" s="128"/>
      <c r="R3" s="129"/>
      <c r="S3" s="130" t="s">
        <v>34</v>
      </c>
    </row>
    <row r="4" spans="1:19" s="131" customFormat="1" ht="33" customHeight="1">
      <c r="A4" s="30" t="s">
        <v>51</v>
      </c>
      <c r="B4" s="30"/>
      <c r="C4" s="31"/>
      <c r="D4" s="173" t="s">
        <v>35</v>
      </c>
      <c r="E4" s="178" t="s">
        <v>104</v>
      </c>
      <c r="F4" s="179" t="s">
        <v>52</v>
      </c>
      <c r="G4" s="177" t="s">
        <v>53</v>
      </c>
      <c r="H4" s="177"/>
      <c r="I4" s="177"/>
      <c r="J4" s="173"/>
      <c r="K4" s="168" t="s">
        <v>54</v>
      </c>
      <c r="L4" s="168"/>
      <c r="M4" s="168"/>
      <c r="N4" s="168"/>
      <c r="O4" s="168"/>
      <c r="P4" s="181" t="s">
        <v>55</v>
      </c>
      <c r="Q4" s="173" t="s">
        <v>56</v>
      </c>
      <c r="R4" s="173" t="s">
        <v>57</v>
      </c>
      <c r="S4" s="177" t="s">
        <v>58</v>
      </c>
    </row>
    <row r="5" spans="1:19" ht="50.25" customHeight="1">
      <c r="A5" s="132" t="s">
        <v>59</v>
      </c>
      <c r="B5" s="132" t="s">
        <v>60</v>
      </c>
      <c r="C5" s="133" t="s">
        <v>61</v>
      </c>
      <c r="D5" s="173"/>
      <c r="E5" s="178"/>
      <c r="F5" s="180"/>
      <c r="G5" s="38" t="s">
        <v>62</v>
      </c>
      <c r="H5" s="39" t="s">
        <v>63</v>
      </c>
      <c r="I5" s="39" t="s">
        <v>64</v>
      </c>
      <c r="J5" s="39" t="s">
        <v>65</v>
      </c>
      <c r="K5" s="39" t="s">
        <v>62</v>
      </c>
      <c r="L5" s="39" t="s">
        <v>66</v>
      </c>
      <c r="M5" s="39" t="s">
        <v>67</v>
      </c>
      <c r="N5" s="39" t="s">
        <v>68</v>
      </c>
      <c r="O5" s="134" t="s">
        <v>69</v>
      </c>
      <c r="P5" s="173"/>
      <c r="Q5" s="173"/>
      <c r="R5" s="173"/>
      <c r="S5" s="177"/>
    </row>
    <row r="6" spans="1:19" ht="43.5" customHeight="1">
      <c r="A6" s="34" t="s">
        <v>50</v>
      </c>
      <c r="B6" s="34" t="s">
        <v>50</v>
      </c>
      <c r="C6" s="34" t="s">
        <v>50</v>
      </c>
      <c r="D6" s="35" t="s">
        <v>50</v>
      </c>
      <c r="E6" s="35" t="s">
        <v>50</v>
      </c>
      <c r="F6" s="35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5">
        <v>10</v>
      </c>
      <c r="P6" s="34">
        <v>11</v>
      </c>
      <c r="Q6" s="34">
        <v>12</v>
      </c>
      <c r="R6" s="34">
        <v>13</v>
      </c>
      <c r="S6" s="135">
        <v>14</v>
      </c>
    </row>
    <row r="7" spans="1:19" ht="43.5" customHeight="1">
      <c r="A7" s="136"/>
      <c r="B7" s="136"/>
      <c r="C7" s="136"/>
      <c r="D7" s="136"/>
      <c r="E7" s="89" t="s">
        <v>37</v>
      </c>
      <c r="F7" s="9">
        <f>G7+K7</f>
        <v>10690137</v>
      </c>
      <c r="G7" s="99">
        <f>H7+I7+J7</f>
        <v>4390137</v>
      </c>
      <c r="H7" s="99">
        <v>2142658</v>
      </c>
      <c r="I7" s="90">
        <v>584000</v>
      </c>
      <c r="J7" s="99">
        <v>1663479</v>
      </c>
      <c r="K7" s="99">
        <v>6300000</v>
      </c>
      <c r="L7" s="99">
        <v>6300000</v>
      </c>
      <c r="M7" s="90">
        <v>0</v>
      </c>
      <c r="N7" s="90"/>
      <c r="O7" s="90">
        <v>0</v>
      </c>
      <c r="P7" s="90">
        <v>0</v>
      </c>
      <c r="Q7" s="90">
        <v>0</v>
      </c>
      <c r="R7" s="90">
        <v>0</v>
      </c>
      <c r="S7" s="100">
        <v>0</v>
      </c>
    </row>
    <row r="8" spans="1:19" ht="61.5" customHeight="1">
      <c r="A8" s="137" t="s">
        <v>105</v>
      </c>
      <c r="B8" s="137" t="s">
        <v>106</v>
      </c>
      <c r="C8" s="137" t="s">
        <v>107</v>
      </c>
      <c r="D8" s="137" t="s">
        <v>100</v>
      </c>
      <c r="E8" s="115" t="s">
        <v>108</v>
      </c>
      <c r="F8" s="9">
        <f>G8+K8</f>
        <v>10690137</v>
      </c>
      <c r="G8" s="99">
        <f>H8+I8+J8</f>
        <v>4390137</v>
      </c>
      <c r="H8" s="99">
        <v>2142658</v>
      </c>
      <c r="I8" s="90">
        <v>584000</v>
      </c>
      <c r="J8" s="99">
        <v>1663479</v>
      </c>
      <c r="K8" s="99">
        <v>6300000</v>
      </c>
      <c r="L8" s="99">
        <v>6300000</v>
      </c>
      <c r="M8" s="99"/>
      <c r="N8" s="90"/>
      <c r="O8" s="99"/>
      <c r="P8" s="90">
        <v>0</v>
      </c>
      <c r="Q8" s="90">
        <v>0</v>
      </c>
      <c r="R8" s="90">
        <v>0</v>
      </c>
      <c r="S8" s="100">
        <v>0</v>
      </c>
    </row>
    <row r="9" spans="1:19" ht="43.5" customHeight="1">
      <c r="A9" s="136"/>
      <c r="B9" s="136"/>
      <c r="C9" s="136"/>
      <c r="D9" s="136"/>
      <c r="E9" s="89"/>
      <c r="F9" s="100"/>
      <c r="G9" s="116"/>
      <c r="H9" s="90"/>
      <c r="I9" s="90"/>
      <c r="J9" s="90"/>
      <c r="K9" s="90"/>
      <c r="L9" s="90">
        <v>0</v>
      </c>
      <c r="M9" s="90">
        <v>0</v>
      </c>
      <c r="N9" s="90"/>
      <c r="O9" s="90">
        <v>0</v>
      </c>
      <c r="P9" s="90">
        <v>0</v>
      </c>
      <c r="Q9" s="90">
        <v>0</v>
      </c>
      <c r="R9" s="90">
        <v>0</v>
      </c>
      <c r="S9" s="100">
        <v>0</v>
      </c>
    </row>
    <row r="10" spans="1:19" ht="43.5" customHeight="1">
      <c r="A10" s="136"/>
      <c r="B10" s="136"/>
      <c r="C10" s="136"/>
      <c r="D10" s="136"/>
      <c r="E10" s="89"/>
      <c r="F10" s="100"/>
      <c r="G10" s="116"/>
      <c r="H10" s="90"/>
      <c r="I10" s="90"/>
      <c r="J10" s="90"/>
      <c r="K10" s="90"/>
      <c r="L10" s="90">
        <v>0</v>
      </c>
      <c r="M10" s="90">
        <v>0</v>
      </c>
      <c r="N10" s="90"/>
      <c r="O10" s="90">
        <v>0</v>
      </c>
      <c r="P10" s="90">
        <v>0</v>
      </c>
      <c r="Q10" s="90">
        <v>0</v>
      </c>
      <c r="R10" s="90">
        <v>0</v>
      </c>
      <c r="S10" s="100">
        <v>0</v>
      </c>
    </row>
    <row r="11" spans="1:19" ht="43.5" customHeight="1">
      <c r="A11" s="136"/>
      <c r="B11" s="136"/>
      <c r="C11" s="136"/>
      <c r="D11" s="136"/>
      <c r="E11" s="89"/>
      <c r="F11" s="100"/>
      <c r="G11" s="116"/>
      <c r="H11" s="90"/>
      <c r="I11" s="90"/>
      <c r="J11" s="90"/>
      <c r="K11" s="90"/>
      <c r="L11" s="90">
        <v>0</v>
      </c>
      <c r="M11" s="90">
        <v>0</v>
      </c>
      <c r="N11" s="90"/>
      <c r="O11" s="90">
        <v>0</v>
      </c>
      <c r="P11" s="90">
        <v>0</v>
      </c>
      <c r="Q11" s="90">
        <v>0</v>
      </c>
      <c r="R11" s="90">
        <v>0</v>
      </c>
      <c r="S11" s="100">
        <v>0</v>
      </c>
    </row>
    <row r="12" spans="1:19" ht="21" customHeight="1">
      <c r="A12" s="40"/>
      <c r="B12" s="40"/>
      <c r="C12" s="12"/>
      <c r="D12" s="41"/>
      <c r="E12" s="42"/>
      <c r="F12" s="43"/>
      <c r="G12" s="43"/>
      <c r="H12" s="43"/>
      <c r="I12" s="43"/>
      <c r="J12" s="43"/>
      <c r="K12" s="43"/>
      <c r="L12" s="43"/>
      <c r="M12" s="43"/>
      <c r="O12" s="43"/>
      <c r="R12" s="43"/>
      <c r="S12" s="43"/>
    </row>
    <row r="13" spans="2:19" ht="21" customHeight="1">
      <c r="B13" s="40"/>
      <c r="C13" s="12"/>
      <c r="D13" s="41"/>
      <c r="E13" s="42"/>
      <c r="F13" s="43"/>
      <c r="H13" s="43"/>
      <c r="I13" s="43"/>
      <c r="J13" s="43"/>
      <c r="K13" s="43"/>
      <c r="L13" s="43"/>
      <c r="M13" s="43"/>
      <c r="N13" s="43"/>
      <c r="R13" s="43"/>
      <c r="S13" s="43"/>
    </row>
    <row r="14" spans="3:19" ht="21" customHeight="1">
      <c r="C14" s="12"/>
      <c r="D14" s="41"/>
      <c r="E14" s="42"/>
      <c r="J14" s="43"/>
      <c r="K14" s="43"/>
      <c r="L14" s="43"/>
      <c r="M14" s="43"/>
      <c r="S14" s="43"/>
    </row>
    <row r="15" spans="3:12" ht="21" customHeight="1">
      <c r="C15" s="12"/>
      <c r="D15" s="41"/>
      <c r="E15" s="42"/>
      <c r="F15" s="43"/>
      <c r="J15" s="43"/>
      <c r="K15" s="43"/>
      <c r="L15" s="43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37007874015748" right="0.3937007874015748" top="1.5748031496062993" bottom="0.4724409448818898" header="0.3937007874015748" footer="0.2362204724409449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tabSelected="1" zoomScalePageLayoutView="0" workbookViewId="0" topLeftCell="A1">
      <selection activeCell="I8" sqref="I8"/>
    </sheetView>
  </sheetViews>
  <sheetFormatPr defaultColWidth="10.66015625" defaultRowHeight="24.75" customHeight="1"/>
  <cols>
    <col min="1" max="1" width="13.5" style="78" customWidth="1"/>
    <col min="2" max="2" width="29.16015625" style="20" customWidth="1"/>
    <col min="3" max="3" width="19" style="18" customWidth="1"/>
    <col min="4" max="4" width="18.83203125" style="18" customWidth="1"/>
    <col min="5" max="5" width="23.33203125" style="18" customWidth="1"/>
    <col min="6" max="6" width="16.83203125" style="18" customWidth="1"/>
    <col min="7" max="7" width="12.16015625" style="18" customWidth="1"/>
    <col min="8" max="8" width="13" style="18" customWidth="1"/>
    <col min="9" max="9" width="12.5" style="18" customWidth="1"/>
    <col min="10" max="10" width="11" style="18" customWidth="1"/>
    <col min="11" max="11" width="13" style="18" customWidth="1"/>
    <col min="12" max="12" width="13.33203125" style="18" customWidth="1"/>
    <col min="13" max="13" width="13.33203125" style="19" customWidth="1"/>
    <col min="14" max="255" width="14.5" style="19" customWidth="1"/>
    <col min="256" max="16384" width="10.66015625" style="6" customWidth="1"/>
  </cols>
  <sheetData>
    <row r="1" spans="1:13" s="16" customFormat="1" ht="25.5" customHeight="1">
      <c r="A1" s="75"/>
      <c r="B1" s="20"/>
      <c r="C1" s="21"/>
      <c r="D1" s="21"/>
      <c r="E1" s="21"/>
      <c r="F1" s="21"/>
      <c r="G1" s="21"/>
      <c r="H1" s="21"/>
      <c r="I1" s="21"/>
      <c r="K1" s="21"/>
      <c r="L1" s="21"/>
      <c r="M1" s="21"/>
    </row>
    <row r="2" spans="1:13" s="17" customFormat="1" ht="25.5" customHeight="1">
      <c r="A2" s="76"/>
      <c r="B2" s="182" t="s">
        <v>131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16" customFormat="1" ht="25.5" customHeight="1">
      <c r="A3" s="156" t="s">
        <v>0</v>
      </c>
      <c r="B3" s="16" t="s">
        <v>135</v>
      </c>
      <c r="C3" s="18"/>
      <c r="D3" s="18"/>
      <c r="E3" s="18"/>
      <c r="F3" s="18"/>
      <c r="G3" s="18"/>
      <c r="H3" s="18"/>
      <c r="I3" s="18"/>
      <c r="K3" s="18"/>
      <c r="L3" s="18"/>
      <c r="M3" s="26" t="s">
        <v>34</v>
      </c>
    </row>
    <row r="4" spans="1:13" ht="45" customHeight="1">
      <c r="A4" s="157" t="s">
        <v>88</v>
      </c>
      <c r="B4" s="2" t="s">
        <v>75</v>
      </c>
      <c r="C4" s="22" t="s">
        <v>76</v>
      </c>
      <c r="D4" s="22" t="s">
        <v>77</v>
      </c>
      <c r="E4" s="22" t="s">
        <v>78</v>
      </c>
      <c r="F4" s="22" t="s">
        <v>40</v>
      </c>
      <c r="G4" s="22" t="s">
        <v>41</v>
      </c>
      <c r="H4" s="22" t="s">
        <v>42</v>
      </c>
      <c r="I4" s="22" t="s">
        <v>43</v>
      </c>
      <c r="J4" s="22" t="s">
        <v>44</v>
      </c>
      <c r="K4" s="22" t="s">
        <v>45</v>
      </c>
      <c r="L4" s="22" t="s">
        <v>46</v>
      </c>
      <c r="M4" s="2" t="s">
        <v>47</v>
      </c>
    </row>
    <row r="5" spans="1:13" ht="25.5" customHeight="1">
      <c r="A5" s="158"/>
      <c r="B5" s="7" t="s">
        <v>50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3" ht="25.5" customHeight="1">
      <c r="A6" s="158"/>
      <c r="B6" s="23" t="s">
        <v>37</v>
      </c>
      <c r="C6" s="9">
        <f>C7+C12+C17</f>
        <v>4390137</v>
      </c>
      <c r="D6" s="9">
        <f>D7+D12+D17</f>
        <v>4390137</v>
      </c>
      <c r="E6" s="9">
        <f>E7+E12+E17</f>
        <v>4390137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25.5" customHeight="1">
      <c r="A7" s="158">
        <v>301</v>
      </c>
      <c r="B7" s="23" t="s">
        <v>63</v>
      </c>
      <c r="C7" s="9">
        <f>SUM(C8:C11)</f>
        <v>2142658</v>
      </c>
      <c r="D7" s="9">
        <f>SUM(D8:D11)</f>
        <v>2142658</v>
      </c>
      <c r="E7" s="9">
        <f>SUM(E8:E11)</f>
        <v>2142658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ht="25.5" customHeight="1">
      <c r="A8" s="158">
        <v>30101</v>
      </c>
      <c r="B8" s="23" t="s">
        <v>79</v>
      </c>
      <c r="C8" s="165">
        <v>567600</v>
      </c>
      <c r="D8" s="165">
        <v>567600</v>
      </c>
      <c r="E8" s="165">
        <v>567600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9">
        <v>0</v>
      </c>
    </row>
    <row r="9" spans="1:13" ht="25.5" customHeight="1">
      <c r="A9" s="158">
        <v>30102</v>
      </c>
      <c r="B9" s="23" t="s">
        <v>80</v>
      </c>
      <c r="C9" s="165">
        <v>758856</v>
      </c>
      <c r="D9" s="165">
        <v>758856</v>
      </c>
      <c r="E9" s="165">
        <v>758856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9">
        <v>0</v>
      </c>
    </row>
    <row r="10" spans="1:13" ht="25.5" customHeight="1">
      <c r="A10" s="158">
        <v>30104</v>
      </c>
      <c r="B10" s="23" t="s">
        <v>89</v>
      </c>
      <c r="C10" s="88">
        <v>319455</v>
      </c>
      <c r="D10" s="88">
        <v>319455</v>
      </c>
      <c r="E10" s="88">
        <v>319455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9">
        <v>0</v>
      </c>
    </row>
    <row r="11" spans="1:13" ht="25.5" customHeight="1">
      <c r="A11" s="158">
        <v>30199</v>
      </c>
      <c r="B11" s="23" t="s">
        <v>90</v>
      </c>
      <c r="C11" s="88">
        <v>496747</v>
      </c>
      <c r="D11" s="88">
        <v>496747</v>
      </c>
      <c r="E11" s="88">
        <v>496747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9">
        <v>0</v>
      </c>
    </row>
    <row r="12" spans="1:13" ht="25.5" customHeight="1">
      <c r="A12" s="158"/>
      <c r="B12" s="23" t="s">
        <v>65</v>
      </c>
      <c r="C12" s="9">
        <f>SUM(C13:C16)</f>
        <v>1663479</v>
      </c>
      <c r="D12" s="9">
        <f>SUM(D13:D16)</f>
        <v>1663479</v>
      </c>
      <c r="E12" s="88">
        <f>SUM(E13:E16)</f>
        <v>1663479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9">
        <v>0</v>
      </c>
    </row>
    <row r="13" spans="1:13" ht="25.5" customHeight="1">
      <c r="A13" s="158">
        <v>30302</v>
      </c>
      <c r="B13" s="23" t="s">
        <v>91</v>
      </c>
      <c r="C13" s="88">
        <v>925704</v>
      </c>
      <c r="D13" s="88">
        <v>925704</v>
      </c>
      <c r="E13" s="88">
        <v>925704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9">
        <v>0</v>
      </c>
    </row>
    <row r="14" spans="1:13" ht="25.5" customHeight="1">
      <c r="A14" s="158">
        <v>30305</v>
      </c>
      <c r="B14" s="23" t="s">
        <v>92</v>
      </c>
      <c r="C14" s="88">
        <v>314208</v>
      </c>
      <c r="D14" s="88">
        <v>314208</v>
      </c>
      <c r="E14" s="88">
        <v>314208</v>
      </c>
      <c r="F14" s="24"/>
      <c r="G14" s="24"/>
      <c r="H14" s="24"/>
      <c r="I14" s="24"/>
      <c r="J14" s="24"/>
      <c r="K14" s="24"/>
      <c r="L14" s="24"/>
      <c r="M14" s="27"/>
    </row>
    <row r="15" spans="1:13" ht="25.5" customHeight="1">
      <c r="A15" s="158">
        <v>30311</v>
      </c>
      <c r="B15" s="23" t="s">
        <v>81</v>
      </c>
      <c r="C15" s="9">
        <v>288895</v>
      </c>
      <c r="D15" s="9">
        <v>288895</v>
      </c>
      <c r="E15" s="9">
        <v>288895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7">
        <v>0</v>
      </c>
    </row>
    <row r="16" spans="1:13" ht="28.5" customHeight="1">
      <c r="A16" s="158">
        <v>30399</v>
      </c>
      <c r="B16" s="23" t="s">
        <v>95</v>
      </c>
      <c r="C16" s="166">
        <v>134672</v>
      </c>
      <c r="D16" s="166">
        <v>134672</v>
      </c>
      <c r="E16" s="166">
        <v>134672</v>
      </c>
      <c r="F16" s="25"/>
      <c r="G16" s="25"/>
      <c r="H16" s="25"/>
      <c r="I16" s="88"/>
      <c r="J16" s="25"/>
      <c r="K16" s="25"/>
      <c r="L16" s="25"/>
      <c r="M16" s="28"/>
    </row>
    <row r="17" spans="1:13" ht="24.75" customHeight="1">
      <c r="A17" s="158">
        <v>302</v>
      </c>
      <c r="B17" s="23" t="s">
        <v>64</v>
      </c>
      <c r="C17" s="9">
        <f>SUM(C18:C20)</f>
        <v>584000</v>
      </c>
      <c r="D17" s="9">
        <f>SUM(D18:D20)</f>
        <v>584000</v>
      </c>
      <c r="E17" s="9">
        <f>SUM(E18:E20)</f>
        <v>584000</v>
      </c>
      <c r="F17" s="25"/>
      <c r="G17" s="25"/>
      <c r="H17" s="25"/>
      <c r="I17" s="88"/>
      <c r="J17" s="25"/>
      <c r="K17" s="25"/>
      <c r="L17" s="25"/>
      <c r="M17" s="28"/>
    </row>
    <row r="18" spans="1:13" ht="24.75" customHeight="1">
      <c r="A18" s="158">
        <v>30217</v>
      </c>
      <c r="B18" s="89" t="s">
        <v>96</v>
      </c>
      <c r="C18" s="90">
        <v>66000</v>
      </c>
      <c r="D18" s="90">
        <v>66000</v>
      </c>
      <c r="E18" s="90">
        <v>66000</v>
      </c>
      <c r="F18" s="25"/>
      <c r="G18" s="25"/>
      <c r="H18" s="25"/>
      <c r="I18" s="9"/>
      <c r="J18" s="25"/>
      <c r="K18" s="25"/>
      <c r="L18" s="25"/>
      <c r="M18" s="28"/>
    </row>
    <row r="19" spans="1:13" ht="24.75" customHeight="1">
      <c r="A19" s="158">
        <v>30231</v>
      </c>
      <c r="B19" s="89" t="s">
        <v>97</v>
      </c>
      <c r="C19" s="90">
        <v>192000</v>
      </c>
      <c r="D19" s="90">
        <v>192000</v>
      </c>
      <c r="E19" s="90">
        <v>192000</v>
      </c>
      <c r="F19" s="25"/>
      <c r="G19" s="25"/>
      <c r="H19" s="25"/>
      <c r="I19" s="166"/>
      <c r="J19" s="25"/>
      <c r="K19" s="25"/>
      <c r="L19" s="25"/>
      <c r="M19" s="28"/>
    </row>
    <row r="20" spans="1:13" ht="24.75" customHeight="1">
      <c r="A20" s="158">
        <v>30299</v>
      </c>
      <c r="B20" s="89" t="s">
        <v>98</v>
      </c>
      <c r="C20" s="90">
        <v>326000</v>
      </c>
      <c r="D20" s="90">
        <v>326000</v>
      </c>
      <c r="E20" s="90">
        <v>326000</v>
      </c>
      <c r="F20" s="25"/>
      <c r="G20" s="25"/>
      <c r="H20" s="25"/>
      <c r="I20" s="25"/>
      <c r="J20" s="25"/>
      <c r="K20" s="25"/>
      <c r="L20" s="25"/>
      <c r="M20" s="28"/>
    </row>
    <row r="21" spans="1:13" ht="24.75" customHeight="1">
      <c r="A21" s="77"/>
      <c r="B21" s="23" t="s">
        <v>94</v>
      </c>
      <c r="C21" s="9"/>
      <c r="D21" s="9"/>
      <c r="E21" s="25"/>
      <c r="F21" s="25"/>
      <c r="G21" s="25"/>
      <c r="H21" s="25"/>
      <c r="I21" s="25"/>
      <c r="J21" s="25"/>
      <c r="K21" s="25"/>
      <c r="L21" s="25"/>
      <c r="M21" s="28"/>
    </row>
    <row r="22" spans="1:13" ht="24.75" customHeight="1">
      <c r="A22" s="77"/>
      <c r="B22" s="23" t="s">
        <v>93</v>
      </c>
      <c r="C22" s="9"/>
      <c r="D22" s="9"/>
      <c r="E22" s="25"/>
      <c r="F22" s="25"/>
      <c r="G22" s="25"/>
      <c r="H22" s="25"/>
      <c r="I22" s="25"/>
      <c r="J22" s="25"/>
      <c r="K22" s="25"/>
      <c r="L22" s="25"/>
      <c r="M22" s="28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zoomScalePageLayoutView="0" workbookViewId="0" topLeftCell="A1">
      <selection activeCell="B13" sqref="B13"/>
    </sheetView>
  </sheetViews>
  <sheetFormatPr defaultColWidth="9.16015625" defaultRowHeight="16.5" customHeight="1"/>
  <cols>
    <col min="1" max="1" width="5.5" style="79" customWidth="1"/>
    <col min="2" max="3" width="5.5" style="80" customWidth="1"/>
    <col min="4" max="4" width="31.66015625" style="13" customWidth="1"/>
    <col min="5" max="5" width="22.83203125" style="13" customWidth="1"/>
    <col min="6" max="6" width="20.33203125" style="69" customWidth="1"/>
    <col min="7" max="7" width="21.16015625" style="85" customWidth="1"/>
    <col min="8" max="8" width="20" style="14" customWidth="1"/>
    <col min="9" max="10" width="19.66015625" style="14" customWidth="1"/>
    <col min="11" max="241" width="9.16015625" style="6" customWidth="1"/>
    <col min="242" max="16384" width="9.16015625" style="6" customWidth="1"/>
  </cols>
  <sheetData>
    <row r="1" ht="24.75" customHeight="1">
      <c r="J1" s="70"/>
    </row>
    <row r="2" spans="1:10" ht="24.75" customHeight="1">
      <c r="A2" s="167" t="s">
        <v>132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4.75" customHeight="1">
      <c r="A3" s="81" t="s">
        <v>136</v>
      </c>
      <c r="B3" s="81"/>
      <c r="C3" s="81"/>
      <c r="D3" s="1"/>
      <c r="E3" s="1"/>
      <c r="F3" s="71"/>
      <c r="G3" s="86"/>
      <c r="H3" s="72"/>
      <c r="I3" s="72"/>
      <c r="J3" s="73" t="s">
        <v>34</v>
      </c>
    </row>
    <row r="4" spans="1:10" s="74" customFormat="1" ht="24.75" customHeight="1">
      <c r="A4" s="183" t="s">
        <v>51</v>
      </c>
      <c r="B4" s="184"/>
      <c r="C4" s="185"/>
      <c r="D4" s="187" t="s">
        <v>82</v>
      </c>
      <c r="E4" s="187" t="s">
        <v>83</v>
      </c>
      <c r="F4" s="187" t="s">
        <v>84</v>
      </c>
      <c r="G4" s="189" t="s">
        <v>88</v>
      </c>
      <c r="H4" s="187" t="s">
        <v>85</v>
      </c>
      <c r="I4" s="173" t="s">
        <v>86</v>
      </c>
      <c r="J4" s="186"/>
    </row>
    <row r="5" spans="1:10" s="74" customFormat="1" ht="26.25" customHeight="1">
      <c r="A5" s="159" t="s">
        <v>59</v>
      </c>
      <c r="B5" s="159" t="s">
        <v>60</v>
      </c>
      <c r="C5" s="159" t="s">
        <v>61</v>
      </c>
      <c r="D5" s="188"/>
      <c r="E5" s="188"/>
      <c r="F5" s="188"/>
      <c r="G5" s="190"/>
      <c r="H5" s="188"/>
      <c r="I5" s="7" t="s">
        <v>77</v>
      </c>
      <c r="J5" s="7" t="s">
        <v>87</v>
      </c>
    </row>
    <row r="6" spans="1:10" ht="24.75" customHeight="1">
      <c r="A6" s="160" t="s">
        <v>50</v>
      </c>
      <c r="B6" s="160" t="s">
        <v>50</v>
      </c>
      <c r="C6" s="160" t="s">
        <v>50</v>
      </c>
      <c r="D6" s="10" t="s">
        <v>50</v>
      </c>
      <c r="E6" s="10" t="s">
        <v>50</v>
      </c>
      <c r="F6" s="10" t="s">
        <v>50</v>
      </c>
      <c r="G6" s="160" t="s">
        <v>93</v>
      </c>
      <c r="H6" s="10">
        <v>1</v>
      </c>
      <c r="I6" s="10">
        <v>3</v>
      </c>
      <c r="J6" s="10">
        <v>4</v>
      </c>
    </row>
    <row r="7" spans="1:10" ht="26.25" customHeight="1">
      <c r="A7" s="82"/>
      <c r="B7" s="83"/>
      <c r="C7" s="84"/>
      <c r="D7" s="8" t="s">
        <v>37</v>
      </c>
      <c r="E7" s="11"/>
      <c r="F7" s="3"/>
      <c r="G7" s="161"/>
      <c r="H7" s="90">
        <v>6300000</v>
      </c>
      <c r="I7" s="90">
        <v>6300000</v>
      </c>
      <c r="J7" s="15">
        <v>0</v>
      </c>
    </row>
    <row r="8" spans="1:10" ht="26.25" customHeight="1">
      <c r="A8" s="136"/>
      <c r="B8" s="142"/>
      <c r="C8" s="143"/>
      <c r="D8" s="144" t="s">
        <v>109</v>
      </c>
      <c r="E8" s="89"/>
      <c r="F8" s="115"/>
      <c r="G8" s="87"/>
      <c r="H8" s="90">
        <v>6300000</v>
      </c>
      <c r="I8" s="90">
        <v>6300000</v>
      </c>
      <c r="J8" s="15">
        <v>0</v>
      </c>
    </row>
    <row r="9" spans="1:10" ht="26.25" customHeight="1">
      <c r="A9" s="136"/>
      <c r="B9" s="142"/>
      <c r="C9" s="143"/>
      <c r="D9" s="144" t="s">
        <v>17</v>
      </c>
      <c r="E9" s="89"/>
      <c r="F9" s="115"/>
      <c r="G9" s="87"/>
      <c r="H9" s="90">
        <v>6300000</v>
      </c>
      <c r="I9" s="90">
        <v>6300000</v>
      </c>
      <c r="J9" s="15">
        <v>0</v>
      </c>
    </row>
    <row r="10" spans="1:10" ht="26.25" customHeight="1">
      <c r="A10" s="136" t="s">
        <v>110</v>
      </c>
      <c r="B10" s="142" t="s">
        <v>111</v>
      </c>
      <c r="C10" s="143" t="s">
        <v>112</v>
      </c>
      <c r="D10" s="144" t="s">
        <v>118</v>
      </c>
      <c r="E10" s="162" t="s">
        <v>66</v>
      </c>
      <c r="F10" s="163" t="s">
        <v>118</v>
      </c>
      <c r="G10" s="89" t="s">
        <v>121</v>
      </c>
      <c r="H10" s="90">
        <v>1000000</v>
      </c>
      <c r="I10" s="90">
        <v>1000000</v>
      </c>
      <c r="J10" s="15">
        <v>0</v>
      </c>
    </row>
    <row r="11" spans="1:10" ht="26.25" customHeight="1">
      <c r="A11" s="136" t="s">
        <v>110</v>
      </c>
      <c r="B11" s="142" t="s">
        <v>111</v>
      </c>
      <c r="C11" s="143" t="s">
        <v>112</v>
      </c>
      <c r="D11" s="144" t="s">
        <v>113</v>
      </c>
      <c r="E11" s="162" t="s">
        <v>66</v>
      </c>
      <c r="F11" s="163" t="s">
        <v>113</v>
      </c>
      <c r="G11" s="89" t="s">
        <v>121</v>
      </c>
      <c r="H11" s="90">
        <v>300000</v>
      </c>
      <c r="I11" s="90">
        <v>300000</v>
      </c>
      <c r="J11" s="15">
        <v>0</v>
      </c>
    </row>
    <row r="12" spans="1:10" ht="26.25" customHeight="1">
      <c r="A12" s="136" t="s">
        <v>110</v>
      </c>
      <c r="B12" s="142" t="s">
        <v>114</v>
      </c>
      <c r="C12" s="143" t="s">
        <v>111</v>
      </c>
      <c r="D12" s="144" t="s">
        <v>115</v>
      </c>
      <c r="E12" s="162" t="s">
        <v>66</v>
      </c>
      <c r="F12" s="163" t="s">
        <v>115</v>
      </c>
      <c r="G12" s="89" t="s">
        <v>120</v>
      </c>
      <c r="H12" s="90">
        <v>900000</v>
      </c>
      <c r="I12" s="90">
        <v>900000</v>
      </c>
      <c r="J12" s="15"/>
    </row>
    <row r="13" spans="1:10" ht="26.25" customHeight="1">
      <c r="A13" s="136" t="s">
        <v>110</v>
      </c>
      <c r="B13" s="142" t="s">
        <v>114</v>
      </c>
      <c r="C13" s="143" t="s">
        <v>111</v>
      </c>
      <c r="D13" s="144" t="s">
        <v>116</v>
      </c>
      <c r="E13" s="162" t="s">
        <v>66</v>
      </c>
      <c r="F13" s="163" t="s">
        <v>116</v>
      </c>
      <c r="G13" s="89" t="s">
        <v>121</v>
      </c>
      <c r="H13" s="90">
        <v>2700000</v>
      </c>
      <c r="I13" s="90">
        <v>2700000</v>
      </c>
      <c r="J13" s="15"/>
    </row>
    <row r="14" spans="1:10" ht="26.25" customHeight="1">
      <c r="A14" s="136" t="s">
        <v>110</v>
      </c>
      <c r="B14" s="142" t="s">
        <v>117</v>
      </c>
      <c r="C14" s="143" t="s">
        <v>111</v>
      </c>
      <c r="D14" s="103" t="s">
        <v>119</v>
      </c>
      <c r="E14" s="162" t="s">
        <v>66</v>
      </c>
      <c r="F14" s="104" t="s">
        <v>119</v>
      </c>
      <c r="G14" s="89" t="s">
        <v>120</v>
      </c>
      <c r="H14" s="145">
        <v>1400000</v>
      </c>
      <c r="I14" s="145">
        <v>1400000</v>
      </c>
      <c r="J14" s="15"/>
    </row>
    <row r="15" spans="1:10" ht="26.25" customHeight="1">
      <c r="A15" s="82"/>
      <c r="B15" s="83"/>
      <c r="C15" s="84"/>
      <c r="D15" s="8"/>
      <c r="E15" s="23"/>
      <c r="F15" s="164"/>
      <c r="G15" s="87"/>
      <c r="H15" s="5"/>
      <c r="I15" s="5"/>
      <c r="J15" s="15"/>
    </row>
    <row r="16" spans="1:10" ht="26.25" customHeight="1">
      <c r="A16" s="82"/>
      <c r="B16" s="83"/>
      <c r="C16" s="84"/>
      <c r="D16" s="8"/>
      <c r="E16" s="11"/>
      <c r="F16" s="3"/>
      <c r="G16" s="87"/>
      <c r="H16" s="5"/>
      <c r="I16" s="5"/>
      <c r="J16" s="15"/>
    </row>
  </sheetData>
  <sheetProtection/>
  <mergeCells count="8">
    <mergeCell ref="A2:J2"/>
    <mergeCell ref="A4:C4"/>
    <mergeCell ref="I4:J4"/>
    <mergeCell ref="D4:D5"/>
    <mergeCell ref="E4:E5"/>
    <mergeCell ref="F4:F5"/>
    <mergeCell ref="H4:H5"/>
    <mergeCell ref="G4:G5"/>
  </mergeCells>
  <printOptions horizontalCentered="1"/>
  <pageMargins left="0.28" right="0.39" top="0.6" bottom="0.47" header="0.39" footer="0.2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1"/>
  <sheetViews>
    <sheetView zoomScalePageLayoutView="0" workbookViewId="0" topLeftCell="A1">
      <selection activeCell="B13" sqref="B13"/>
    </sheetView>
  </sheetViews>
  <sheetFormatPr defaultColWidth="13.5" defaultRowHeight="21" customHeight="1"/>
  <cols>
    <col min="1" max="1" width="4.5" style="40" customWidth="1"/>
    <col min="2" max="2" width="3.83203125" style="40" customWidth="1"/>
    <col min="3" max="3" width="4.33203125" style="12" customWidth="1"/>
    <col min="4" max="4" width="10.5" style="67" customWidth="1"/>
    <col min="5" max="5" width="16.83203125" style="43" customWidth="1"/>
    <col min="6" max="6" width="18.33203125" style="43" customWidth="1"/>
    <col min="7" max="7" width="28.16015625" style="43" customWidth="1"/>
    <col min="8" max="8" width="34.5" style="43" customWidth="1"/>
    <col min="9" max="9" width="30.33203125" style="43" customWidth="1"/>
    <col min="10" max="193" width="13.5" style="13" customWidth="1"/>
    <col min="194" max="16384" width="13.5" style="6" customWidth="1"/>
  </cols>
  <sheetData>
    <row r="1" spans="1:9" ht="21" customHeight="1">
      <c r="A1" s="62"/>
      <c r="B1" s="62"/>
      <c r="C1" s="62"/>
      <c r="D1" s="63"/>
      <c r="E1" s="63"/>
      <c r="F1" s="63"/>
      <c r="G1" s="63"/>
      <c r="H1" s="63"/>
      <c r="I1" s="63"/>
    </row>
    <row r="2" spans="1:9" ht="21" customHeight="1">
      <c r="A2" s="191" t="s">
        <v>133</v>
      </c>
      <c r="B2" s="191"/>
      <c r="C2" s="191"/>
      <c r="D2" s="191"/>
      <c r="E2" s="191"/>
      <c r="F2" s="191"/>
      <c r="G2" s="191"/>
      <c r="H2" s="191"/>
      <c r="I2" s="191"/>
    </row>
    <row r="3" spans="1:9" s="64" customFormat="1" ht="21" customHeight="1">
      <c r="A3" s="29" t="s">
        <v>136</v>
      </c>
      <c r="B3" s="29"/>
      <c r="C3" s="29"/>
      <c r="D3" s="1"/>
      <c r="E3" s="44"/>
      <c r="F3" s="63"/>
      <c r="G3" s="44"/>
      <c r="H3" s="44"/>
      <c r="I3" s="68" t="s">
        <v>34</v>
      </c>
    </row>
    <row r="4" spans="1:9" s="64" customFormat="1" ht="31.5" customHeight="1">
      <c r="A4" s="30" t="s">
        <v>51</v>
      </c>
      <c r="B4" s="30"/>
      <c r="C4" s="31"/>
      <c r="D4" s="173" t="s">
        <v>35</v>
      </c>
      <c r="E4" s="192" t="s">
        <v>70</v>
      </c>
      <c r="F4" s="192"/>
      <c r="G4" s="192"/>
      <c r="H4" s="192"/>
      <c r="I4" s="192"/>
    </row>
    <row r="5" spans="1:9" ht="36" customHeight="1">
      <c r="A5" s="65" t="s">
        <v>59</v>
      </c>
      <c r="B5" s="65" t="s">
        <v>60</v>
      </c>
      <c r="C5" s="66" t="s">
        <v>61</v>
      </c>
      <c r="D5" s="173"/>
      <c r="E5" s="32" t="s">
        <v>62</v>
      </c>
      <c r="F5" s="33" t="s">
        <v>71</v>
      </c>
      <c r="G5" s="33" t="s">
        <v>72</v>
      </c>
      <c r="H5" s="33" t="s">
        <v>73</v>
      </c>
      <c r="I5" s="33" t="s">
        <v>74</v>
      </c>
    </row>
    <row r="6" spans="1:9" ht="24.75" customHeight="1">
      <c r="A6" s="34" t="s">
        <v>50</v>
      </c>
      <c r="B6" s="34" t="s">
        <v>50</v>
      </c>
      <c r="C6" s="34" t="s">
        <v>50</v>
      </c>
      <c r="D6" s="35" t="s">
        <v>50</v>
      </c>
      <c r="E6" s="36"/>
      <c r="F6" s="36"/>
      <c r="G6" s="36"/>
      <c r="H6" s="36"/>
      <c r="I6" s="36"/>
    </row>
    <row r="7" spans="1:9" s="147" customFormat="1" ht="24.75" customHeight="1">
      <c r="A7" s="146"/>
      <c r="B7" s="146"/>
      <c r="C7" s="146"/>
      <c r="D7" s="146"/>
      <c r="E7" s="146">
        <f>SUM(F7:H7)</f>
        <v>258000</v>
      </c>
      <c r="F7" s="146">
        <v>66000</v>
      </c>
      <c r="G7" s="146"/>
      <c r="H7" s="146">
        <v>192000</v>
      </c>
      <c r="I7" s="146"/>
    </row>
    <row r="8" spans="1:9" s="147" customFormat="1" ht="24.75" customHeight="1">
      <c r="A8" s="146"/>
      <c r="B8" s="146"/>
      <c r="C8" s="146"/>
      <c r="D8" s="146" t="s">
        <v>122</v>
      </c>
      <c r="E8" s="146">
        <f>SUM(F8:H8)</f>
        <v>258000</v>
      </c>
      <c r="F8" s="146">
        <v>66000</v>
      </c>
      <c r="G8" s="146"/>
      <c r="H8" s="146">
        <v>192000</v>
      </c>
      <c r="I8" s="146"/>
    </row>
    <row r="9" spans="1:9" s="147" customFormat="1" ht="51.75" customHeight="1">
      <c r="A9" s="146" t="s">
        <v>123</v>
      </c>
      <c r="B9" s="146" t="s">
        <v>124</v>
      </c>
      <c r="C9" s="146" t="s">
        <v>125</v>
      </c>
      <c r="D9" s="148" t="s">
        <v>126</v>
      </c>
      <c r="E9" s="146">
        <f>SUM(F9:H9)</f>
        <v>258000</v>
      </c>
      <c r="F9" s="146">
        <v>66000</v>
      </c>
      <c r="G9" s="146"/>
      <c r="H9" s="146">
        <v>192000</v>
      </c>
      <c r="I9" s="146"/>
    </row>
    <row r="10" spans="1:9" ht="24.75" customHeight="1">
      <c r="A10" s="4"/>
      <c r="B10" s="4"/>
      <c r="C10" s="4"/>
      <c r="D10" s="4"/>
      <c r="E10" s="36"/>
      <c r="F10" s="36"/>
      <c r="G10" s="36"/>
      <c r="H10" s="36"/>
      <c r="I10" s="36"/>
    </row>
    <row r="11" spans="1:193" s="155" customFormat="1" ht="30.75" customHeight="1">
      <c r="A11" s="149" t="s">
        <v>127</v>
      </c>
      <c r="B11" s="150"/>
      <c r="C11" s="151"/>
      <c r="D11" s="152"/>
      <c r="E11" s="153"/>
      <c r="F11" s="153"/>
      <c r="G11" s="153"/>
      <c r="H11" s="153"/>
      <c r="I11" s="153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</row>
  </sheetData>
  <sheetProtection/>
  <mergeCells count="3">
    <mergeCell ref="A2:I2"/>
    <mergeCell ref="E4:I4"/>
    <mergeCell ref="D4:D5"/>
  </mergeCells>
  <printOptions horizontalCentered="1"/>
  <pageMargins left="0.31496062992125984" right="0.2755905511811024" top="0.82677165354330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2016-09-08T04:35:10Z</cp:lastPrinted>
  <dcterms:created xsi:type="dcterms:W3CDTF">2013-10-28T01:09:21Z</dcterms:created>
  <dcterms:modified xsi:type="dcterms:W3CDTF">2016-09-09T01:25:10Z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