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3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<sst xmlns="http://schemas.openxmlformats.org/spreadsheetml/2006/main" count="190" uniqueCount="125">
  <si>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</si>
  <si>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</si>
  <si>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</si>
  <si>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</si>
  <si>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</si>
  <si>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</si>
  <si>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</si>
  <si>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</si>
  <si>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</si>
  <si>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</si>
  <si>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</si>
  <si>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</si>
  <si>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</si>
  <si>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</si>
  <si>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</si>
  <si>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</si>
  <si>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</si>
  <si>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</si>
  <si>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</si>
  <si>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</si>
  <si>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</si>
  <si>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</si>
  <si>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</si>
  <si>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</si>
  <si>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</si>
  <si>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</si>
  <si>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</si>
  <si>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</si>
  <si>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</si>
  <si>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</si>
  <si>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</si>
  <si>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</si>
  <si>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</si>
  <si>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</si>
  <si>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</si>
  <si>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</si>
  <si>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</si>
  <si>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</si>
  <si>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</si>
  <si>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</si>
  <si>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</si>
  <si>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</si>
  <si>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</si>
  <si>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</si>
  <si>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</si>
  <si>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</si>
  <si>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</si>
  <si>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</si>
  <si>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</si>
  <si>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</si>
  <si>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</si>
  <si>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</si>
  <si>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</si>
  <si>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</si>
  <si>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</si>
  <si>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</si>
  <si>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</si>
  <si>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</si>
  <si>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</si>
  <si>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</si>
  <si>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</si>
  <si>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</si>
  <si>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</si>
  <si>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</si>
  <si>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</si>
  <si>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</si>
  <si>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</si>
  <si>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</si>
  <si>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</si>
  <si>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</si>
  <si>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</si>
  <si>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</si>
  <si>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</si>
  <si>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</si>
  <si>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</si>
  <si>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</si>
  <si>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住房公积金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</si>
  <si>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</si>
  <si>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</si>
  <si>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</si>
  <si>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</si>
  <si>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</si>
  <si>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</si>
  <si>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备注：</t>
  </si>
  <si>
    <t>经济分类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</si>
  <si>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</si>
  <si>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</si>
  <si>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</si>
  <si>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</si>
  <si>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>**</t>
  </si>
  <si>
    <t>对个人和家庭的补助</t>
  </si>
  <si>
    <t>其他对个人和家庭的补助</t>
  </si>
  <si>
    <t>公务用车及运行</t>
  </si>
  <si>
    <t>公务接待费</t>
  </si>
  <si>
    <t>退休干部活动管理费</t>
  </si>
  <si>
    <t>2010302</t>
  </si>
  <si>
    <t>住房保障专项</t>
  </si>
  <si>
    <t>退休管理费</t>
  </si>
  <si>
    <t>公租房服务外包</t>
  </si>
  <si>
    <t>困难补助</t>
  </si>
  <si>
    <t>全区职工住房补贴申报审核专项</t>
  </si>
  <si>
    <t>对取得廉租房保障对象进行年审复核、开展宣传工作、制作宣传资料、完善廉租住房保障档案、摸底清查、协调矛盾、培训住房保障专业人员、窗口人员服装、办公设备更新、窗口人员服装、办公设备更新、与街道、社区、公安、城管、物业协调、监督工程质量与进度、各方面协调</t>
  </si>
  <si>
    <t>管理216名退休、维护稳定团结</t>
  </si>
  <si>
    <t>购买公租房委托服务（本年度新增）</t>
  </si>
  <si>
    <t>按政策对已去逝职工遗属40人困难补助、按政策对10名工伤人员补助、216名退休人员全年大病互助、2名工伤内退人员补贴</t>
  </si>
  <si>
    <t>全区职工住房补贴工作聘用人员工资、资料费用、培训费等</t>
  </si>
  <si>
    <t>商品和服务支出</t>
  </si>
  <si>
    <t>2010301</t>
  </si>
  <si>
    <t>办公费</t>
  </si>
  <si>
    <t>会议费</t>
  </si>
  <si>
    <t>差旅费</t>
  </si>
  <si>
    <t>邮电费</t>
  </si>
  <si>
    <t>经济分类</t>
  </si>
  <si>
    <t>编制单位：长沙市开福区住房保障局</t>
  </si>
  <si>
    <t>2016年长沙市开福区住房保障局项目支出预算表</t>
  </si>
  <si>
    <t>2016年长沙市开福区住房保障局基本支出分经济分类预算表</t>
  </si>
  <si>
    <t>2016年长沙市开福区住房保障局支出预算总表</t>
  </si>
  <si>
    <t>2016年长沙市开福区住房保障局收入预算总表</t>
  </si>
  <si>
    <t>2016年长沙市开福区住房保障局收支预算总表</t>
  </si>
  <si>
    <t>308</t>
  </si>
  <si>
    <t>政府办公厅及相关机构事务行政运行</t>
  </si>
  <si>
    <t>政府办公厅及相关机构事务一般行政管理事务</t>
  </si>
  <si>
    <t>归口管理的行政单位离退休</t>
  </si>
  <si>
    <t>行政单位医疗</t>
  </si>
  <si>
    <t>城乡社区管理事务行政运行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</si>
</sst>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&quot;??;@"/>
    <numFmt numFmtId="185" formatCode="* #,##0.00;* \-#,##0.00;* &quot;&quot;??;@"/>
    <numFmt numFmtId="186" formatCode="#,##0.0_ "/>
    <numFmt numFmtId="187" formatCode="* #,##0.0;* \-#,##0.0;* &quot;&quot;??;@"/>
    <numFmt numFmtId="188" formatCode="00"/>
    <numFmt numFmtId="189" formatCode="0000"/>
    <numFmt numFmtId="190" formatCode=";;"/>
    <numFmt numFmtId="191" formatCode="#,##0.0000"/>
    <numFmt numFmtId="192" formatCode="0_ "/>
    <numFmt numFmtId="193" formatCode="#,##0.00_ "/>
  </numFmts>
  <fonts count="3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2"/>
      <color indexed="10"/>
      <name val="宋体"/>
      <family val="0"/>
    </font>
    <font>
      <b/>
      <sz val="9"/>
      <color indexed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9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0" borderId="0">
      <alignment vertical="center"/>
      <protection/>
    </xf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4" fillId="0" borderId="3" applyNumberFormat="0" applyFill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8" fillId="11" borderId="4" applyNumberFormat="0" applyAlignment="0" applyProtection="0"/>
    <xf numFmtId="0" fontId="17" fillId="12" borderId="5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5" borderId="0" applyNumberFormat="0" applyBorder="0" applyAlignment="0" applyProtection="0"/>
    <xf numFmtId="0" fontId="21" fillId="11" borderId="7" applyNumberFormat="0" applyAlignment="0" applyProtection="0"/>
    <xf numFmtId="0" fontId="16" fillId="10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7">
    <xf numFmtId="0" fontId="0" fillId="0" borderId="0" xfId="0" applyAlignment="1">
      <alignment/>
    </xf>
    <xf numFmtId="0" fontId="4" fillId="0" borderId="0" xfId="51" applyFont="1" applyFill="1" applyAlignment="1">
      <alignment horizontal="left" vertical="center"/>
      <protection/>
    </xf>
    <xf numFmtId="0" fontId="4" fillId="0" borderId="9" xfId="51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>
      <alignment horizontal="center" vertical="center"/>
      <protection/>
    </xf>
    <xf numFmtId="4" fontId="4" fillId="0" borderId="10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9" xfId="51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9" xfId="51" applyNumberFormat="1" applyFont="1" applyFill="1" applyBorder="1" applyAlignment="1" applyProtection="1">
      <alignment horizontal="right" vertical="center" wrapText="1"/>
      <protection/>
    </xf>
    <xf numFmtId="4" fontId="4" fillId="0" borderId="12" xfId="51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0" xfId="51" applyNumberFormat="1" applyFont="1" applyFill="1" applyAlignment="1">
      <alignment horizontal="center" vertical="center"/>
      <protection/>
    </xf>
    <xf numFmtId="0" fontId="2" fillId="0" borderId="0" xfId="51" applyFont="1" applyFill="1" applyAlignment="1">
      <alignment horizontal="center" vertical="center"/>
      <protection/>
    </xf>
    <xf numFmtId="187" fontId="0" fillId="0" borderId="0" xfId="51" applyNumberFormat="1" applyFont="1" applyFill="1" applyAlignment="1">
      <alignment vertical="center"/>
      <protection/>
    </xf>
    <xf numFmtId="191" fontId="4" fillId="0" borderId="9" xfId="51" applyNumberFormat="1" applyFont="1" applyFill="1" applyBorder="1" applyAlignment="1" applyProtection="1">
      <alignment horizontal="right" vertical="center" wrapText="1"/>
      <protection/>
    </xf>
    <xf numFmtId="0" fontId="4" fillId="0" borderId="0" xfId="51" applyNumberFormat="1" applyFont="1" applyFill="1" applyAlignment="1" applyProtection="1">
      <alignment vertical="center"/>
      <protection/>
    </xf>
    <xf numFmtId="0" fontId="5" fillId="0" borderId="0" xfId="51" applyNumberFormat="1" applyFont="1" applyFill="1" applyAlignment="1" applyProtection="1">
      <alignment horizontal="center" vertical="center"/>
      <protection/>
    </xf>
    <xf numFmtId="186" fontId="4" fillId="0" borderId="0" xfId="51" applyNumberFormat="1" applyFont="1" applyFill="1" applyAlignment="1" applyProtection="1">
      <alignment horizontal="right" vertical="center"/>
      <protection/>
    </xf>
    <xf numFmtId="0" fontId="4" fillId="0" borderId="0" xfId="51" applyFill="1" applyAlignment="1">
      <alignment vertical="center"/>
      <protection/>
    </xf>
    <xf numFmtId="0" fontId="2" fillId="0" borderId="0" xfId="51" applyNumberFormat="1" applyFont="1" applyFill="1" applyAlignment="1" applyProtection="1">
      <alignment horizontal="left" vertical="center"/>
      <protection/>
    </xf>
    <xf numFmtId="186" fontId="2" fillId="0" borderId="0" xfId="51" applyNumberFormat="1" applyFont="1" applyFill="1" applyAlignment="1" applyProtection="1">
      <alignment horizontal="right" vertical="center"/>
      <protection/>
    </xf>
    <xf numFmtId="186" fontId="4" fillId="0" borderId="9" xfId="51" applyNumberFormat="1" applyFont="1" applyFill="1" applyBorder="1" applyAlignment="1" applyProtection="1">
      <alignment vertical="center" wrapText="1"/>
      <protection/>
    </xf>
    <xf numFmtId="19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3" xfId="51" applyNumberFormat="1" applyFont="1" applyFill="1" applyBorder="1" applyAlignment="1" applyProtection="1">
      <alignment horizontal="right" vertical="center" wrapText="1"/>
      <protection/>
    </xf>
    <xf numFmtId="186" fontId="4" fillId="0" borderId="9" xfId="51" applyNumberFormat="1" applyFont="1" applyFill="1" applyBorder="1" applyAlignment="1" applyProtection="1">
      <alignment horizontal="right" vertical="center"/>
      <protection/>
    </xf>
    <xf numFmtId="186" fontId="4" fillId="0" borderId="0" xfId="51" applyNumberFormat="1" applyFont="1" applyFill="1" applyAlignment="1" applyProtection="1">
      <alignment horizontal="right"/>
      <protection/>
    </xf>
    <xf numFmtId="4" fontId="4" fillId="0" borderId="11" xfId="51" applyNumberFormat="1" applyFont="1" applyFill="1" applyBorder="1" applyAlignment="1" applyProtection="1">
      <alignment horizontal="right" vertical="center" wrapText="1"/>
      <protection/>
    </xf>
    <xf numFmtId="0" fontId="4" fillId="0" borderId="9" xfId="51" applyFill="1" applyBorder="1" applyAlignment="1">
      <alignment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88" fontId="2" fillId="0" borderId="0" xfId="51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51" applyFont="1" applyFill="1" applyAlignment="1">
      <alignment horizontal="left" vertical="center"/>
      <protection/>
    </xf>
    <xf numFmtId="185" fontId="2" fillId="0" borderId="0" xfId="51" applyNumberFormat="1" applyFont="1" applyFill="1" applyAlignment="1">
      <alignment horizontal="center" vertical="center"/>
      <protection/>
    </xf>
    <xf numFmtId="0" fontId="2" fillId="0" borderId="0" xfId="51" applyNumberFormat="1" applyFont="1" applyFill="1" applyAlignment="1">
      <alignment vertical="center"/>
      <protection/>
    </xf>
    <xf numFmtId="182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6" fontId="4" fillId="0" borderId="16" xfId="0" applyNumberFormat="1" applyFont="1" applyFill="1" applyBorder="1" applyAlignment="1" applyProtection="1">
      <alignment vertical="center" wrapText="1"/>
      <protection/>
    </xf>
    <xf numFmtId="182" fontId="2" fillId="0" borderId="0" xfId="0" applyNumberFormat="1" applyFont="1" applyFill="1" applyAlignment="1">
      <alignment horizontal="left" vertical="center"/>
    </xf>
    <xf numFmtId="185" fontId="2" fillId="0" borderId="0" xfId="0" applyNumberFormat="1" applyFont="1" applyFill="1" applyAlignment="1">
      <alignment vertical="center"/>
    </xf>
    <xf numFmtId="0" fontId="0" fillId="0" borderId="0" xfId="51" applyFont="1" applyFill="1" applyAlignment="1">
      <alignment horizontal="right" vertical="center"/>
      <protection/>
    </xf>
    <xf numFmtId="0" fontId="4" fillId="0" borderId="0" xfId="51" applyFont="1" applyFill="1" applyAlignment="1">
      <alignment horizontal="right" vertical="center"/>
      <protection/>
    </xf>
    <xf numFmtId="0" fontId="4" fillId="0" borderId="0" xfId="51" applyFill="1">
      <alignment vertical="center"/>
      <protection/>
    </xf>
    <xf numFmtId="0" fontId="4" fillId="0" borderId="9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2" fontId="4" fillId="0" borderId="15" xfId="51" applyNumberFormat="1" applyFont="1" applyFill="1" applyBorder="1" applyAlignment="1" applyProtection="1">
      <alignment horizontal="right" vertical="center" wrapText="1"/>
      <protection/>
    </xf>
    <xf numFmtId="0" fontId="4" fillId="0" borderId="12" xfId="51" applyFont="1" applyFill="1" applyBorder="1" applyAlignment="1">
      <alignment horizontal="left" vertical="center"/>
      <protection/>
    </xf>
    <xf numFmtId="0" fontId="4" fillId="0" borderId="10" xfId="51" applyFont="1" applyFill="1" applyBorder="1" applyAlignment="1">
      <alignment horizontal="left" vertical="center" wrapText="1"/>
      <protection/>
    </xf>
    <xf numFmtId="0" fontId="4" fillId="0" borderId="9" xfId="51" applyFont="1" applyFill="1" applyBorder="1" applyAlignment="1">
      <alignment horizontal="left" vertical="center"/>
      <protection/>
    </xf>
    <xf numFmtId="4" fontId="4" fillId="0" borderId="9" xfId="51" applyNumberFormat="1" applyFont="1" applyFill="1" applyBorder="1" applyAlignment="1" applyProtection="1">
      <alignment horizontal="left" vertical="center"/>
      <protection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Fill="1" applyBorder="1" applyAlignment="1">
      <alignment/>
    </xf>
    <xf numFmtId="4" fontId="4" fillId="0" borderId="15" xfId="51" applyNumberFormat="1" applyFont="1" applyFill="1" applyBorder="1" applyAlignment="1" applyProtection="1">
      <alignment horizontal="right" vertical="center" wrapText="1"/>
      <protection/>
    </xf>
    <xf numFmtId="4" fontId="4" fillId="0" borderId="17" xfId="51" applyNumberFormat="1" applyFont="1" applyFill="1" applyBorder="1" applyAlignment="1">
      <alignment horizontal="right" vertical="center" wrapText="1"/>
      <protection/>
    </xf>
    <xf numFmtId="4" fontId="4" fillId="0" borderId="11" xfId="51" applyNumberFormat="1" applyFont="1" applyFill="1" applyBorder="1" applyAlignment="1">
      <alignment horizontal="right" vertical="center" wrapText="1"/>
      <protection/>
    </xf>
    <xf numFmtId="0" fontId="6" fillId="0" borderId="0" xfId="51" applyFont="1" applyFill="1" applyAlignment="1">
      <alignment horizontal="left"/>
      <protection/>
    </xf>
    <xf numFmtId="0" fontId="6" fillId="0" borderId="0" xfId="51" applyFont="1" applyFill="1">
      <alignment vertical="center"/>
      <protection/>
    </xf>
    <xf numFmtId="0" fontId="0" fillId="0" borderId="0" xfId="51" applyFont="1" applyFill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4" fillId="0" borderId="9" xfId="51" applyFont="1" applyFill="1" applyBorder="1">
      <alignment vertical="center"/>
      <protection/>
    </xf>
    <xf numFmtId="0" fontId="4" fillId="0" borderId="9" xfId="0" applyFont="1" applyFill="1" applyBorder="1" applyAlignment="1">
      <alignment/>
    </xf>
    <xf numFmtId="0" fontId="4" fillId="0" borderId="0" xfId="51" applyFill="1" applyAlignment="1">
      <alignment horizontal="left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186" fontId="7" fillId="0" borderId="0" xfId="0" applyNumberFormat="1" applyFont="1" applyFill="1" applyAlignment="1" applyProtection="1">
      <alignment horizontal="right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186" fontId="4" fillId="0" borderId="0" xfId="0" applyNumberFormat="1" applyFont="1" applyFill="1" applyAlignment="1" applyProtection="1">
      <alignment horizontal="right" vertical="center"/>
      <protection/>
    </xf>
    <xf numFmtId="185" fontId="2" fillId="0" borderId="0" xfId="51" applyNumberFormat="1" applyFont="1" applyFill="1" applyAlignment="1">
      <alignment vertical="center"/>
      <protection/>
    </xf>
    <xf numFmtId="0" fontId="2" fillId="0" borderId="0" xfId="51" applyNumberFormat="1" applyFont="1" applyFill="1" applyAlignment="1">
      <alignment horizontal="center" vertical="center"/>
      <protection/>
    </xf>
    <xf numFmtId="0" fontId="2" fillId="0" borderId="0" xfId="51" applyNumberFormat="1" applyFont="1" applyFill="1" applyAlignment="1">
      <alignment horizontal="right" vertical="center"/>
      <protection/>
    </xf>
    <xf numFmtId="0" fontId="2" fillId="0" borderId="0" xfId="51" applyNumberFormat="1" applyFont="1" applyFill="1" applyAlignment="1">
      <alignment horizontal="left" vertical="center"/>
      <protection/>
    </xf>
    <xf numFmtId="185" fontId="4" fillId="0" borderId="0" xfId="51" applyNumberFormat="1" applyFont="1" applyFill="1" applyAlignment="1">
      <alignment vertical="center"/>
      <protection/>
    </xf>
    <xf numFmtId="0" fontId="4" fillId="0" borderId="0" xfId="51" applyNumberFormat="1" applyFont="1" applyFill="1" applyAlignment="1">
      <alignment horizontal="right" vertical="center"/>
      <protection/>
    </xf>
    <xf numFmtId="0" fontId="2" fillId="0" borderId="0" xfId="51" applyFont="1" applyFill="1" applyAlignment="1">
      <alignment vertical="center"/>
      <protection/>
    </xf>
    <xf numFmtId="49" fontId="2" fillId="0" borderId="0" xfId="51" applyNumberFormat="1" applyFont="1" applyFill="1" applyAlignment="1">
      <alignment horizontal="center" vertical="center"/>
      <protection/>
    </xf>
    <xf numFmtId="0" fontId="0" fillId="0" borderId="0" xfId="51" applyNumberFormat="1" applyFont="1" applyFill="1" applyAlignment="1">
      <alignment vertical="center" wrapText="1"/>
      <protection/>
    </xf>
    <xf numFmtId="187" fontId="0" fillId="0" borderId="0" xfId="51" applyNumberFormat="1" applyFont="1" applyFill="1" applyAlignment="1">
      <alignment horizontal="right" vertical="center"/>
      <protection/>
    </xf>
    <xf numFmtId="0" fontId="4" fillId="0" borderId="0" xfId="51" applyNumberFormat="1" applyFont="1" applyFill="1" applyAlignment="1">
      <alignment vertical="center" wrapText="1"/>
      <protection/>
    </xf>
    <xf numFmtId="187" fontId="4" fillId="0" borderId="0" xfId="51" applyNumberFormat="1" applyFont="1" applyFill="1" applyAlignment="1">
      <alignment vertical="center"/>
      <protection/>
    </xf>
    <xf numFmtId="187" fontId="4" fillId="0" borderId="0" xfId="51" applyNumberFormat="1" applyFont="1" applyFill="1" applyAlignment="1">
      <alignment horizontal="right" vertical="center"/>
      <protection/>
    </xf>
    <xf numFmtId="187" fontId="0" fillId="0" borderId="0" xfId="51" applyNumberFormat="1" applyFont="1" applyFill="1" applyAlignment="1">
      <alignment horizontal="center" vertical="center" wrapText="1"/>
      <protection/>
    </xf>
    <xf numFmtId="4" fontId="2" fillId="0" borderId="10" xfId="51" applyNumberFormat="1" applyFont="1" applyFill="1" applyBorder="1" applyAlignment="1" applyProtection="1">
      <alignment horizontal="right" vertical="center" wrapText="1"/>
      <protection/>
    </xf>
    <xf numFmtId="4" fontId="2" fillId="0" borderId="13" xfId="51" applyNumberFormat="1" applyFont="1" applyFill="1" applyBorder="1" applyAlignment="1" applyProtection="1">
      <alignment horizontal="right" vertical="center" wrapText="1"/>
      <protection/>
    </xf>
    <xf numFmtId="0" fontId="30" fillId="0" borderId="0" xfId="51" applyNumberFormat="1" applyFont="1" applyFill="1" applyAlignment="1" applyProtection="1">
      <alignment vertical="center"/>
      <protection/>
    </xf>
    <xf numFmtId="0" fontId="31" fillId="0" borderId="0" xfId="51" applyNumberFormat="1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/>
    </xf>
    <xf numFmtId="188" fontId="28" fillId="0" borderId="0" xfId="51" applyNumberFormat="1" applyFont="1" applyFill="1" applyAlignment="1">
      <alignment horizontal="center" vertical="center"/>
      <protection/>
    </xf>
    <xf numFmtId="189" fontId="28" fillId="0" borderId="0" xfId="51" applyNumberFormat="1" applyFont="1" applyFill="1" applyAlignment="1">
      <alignment horizontal="center" vertical="center"/>
      <protection/>
    </xf>
    <xf numFmtId="0" fontId="29" fillId="0" borderId="0" xfId="51" applyFont="1" applyFill="1" applyAlignment="1">
      <alignment horizontal="left" vertical="center"/>
      <protection/>
    </xf>
    <xf numFmtId="0" fontId="32" fillId="0" borderId="0" xfId="51" applyNumberFormat="1" applyFont="1" applyFill="1" applyAlignment="1">
      <alignment vertical="center" wrapText="1"/>
      <protection/>
    </xf>
    <xf numFmtId="0" fontId="30" fillId="0" borderId="0" xfId="51" applyNumberFormat="1" applyFont="1" applyFill="1" applyAlignment="1">
      <alignment vertical="center" wrapText="1"/>
      <protection/>
    </xf>
    <xf numFmtId="4" fontId="4" fillId="0" borderId="11" xfId="51" applyNumberFormat="1" applyFont="1" applyFill="1" applyBorder="1" applyAlignment="1" applyProtection="1">
      <alignment horizontal="left" vertical="center" wrapText="1"/>
      <protection/>
    </xf>
    <xf numFmtId="3" fontId="4" fillId="0" borderId="9" xfId="51" applyNumberFormat="1" applyFont="1" applyFill="1" applyBorder="1" applyAlignment="1" applyProtection="1">
      <alignment horizontal="right" vertical="center" wrapText="1"/>
      <protection/>
    </xf>
    <xf numFmtId="4" fontId="4" fillId="0" borderId="9" xfId="51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33" fillId="0" borderId="9" xfId="0" applyFont="1" applyBorder="1" applyAlignment="1">
      <alignment vertical="center" wrapText="1" shrinkToFit="1"/>
    </xf>
    <xf numFmtId="0" fontId="34" fillId="0" borderId="9" xfId="0" applyFont="1" applyBorder="1" applyAlignment="1">
      <alignment vertical="center" wrapText="1" shrinkToFit="1"/>
    </xf>
    <xf numFmtId="0" fontId="7" fillId="0" borderId="9" xfId="51" applyNumberFormat="1" applyFont="1" applyBorder="1" applyAlignment="1">
      <alignment vertical="center" wrapText="1" shrinkToFit="1"/>
      <protection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9" xfId="51" applyNumberFormat="1" applyFont="1" applyFill="1" applyBorder="1" applyAlignment="1" applyProtection="1">
      <alignment vertical="center" wrapText="1"/>
      <protection/>
    </xf>
    <xf numFmtId="49" fontId="29" fillId="0" borderId="10" xfId="0" applyNumberFormat="1" applyFont="1" applyFill="1" applyBorder="1" applyAlignment="1" applyProtection="1">
      <alignment vertical="center" wrapText="1"/>
      <protection/>
    </xf>
    <xf numFmtId="49" fontId="29" fillId="0" borderId="12" xfId="0" applyNumberFormat="1" applyFont="1" applyFill="1" applyBorder="1" applyAlignment="1" applyProtection="1">
      <alignment vertical="center" wrapText="1"/>
      <protection/>
    </xf>
    <xf numFmtId="49" fontId="29" fillId="0" borderId="16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35" fillId="0" borderId="9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51" applyNumberFormat="1" applyFont="1" applyFill="1" applyBorder="1" applyAlignment="1" applyProtection="1">
      <alignment horizontal="center" vertical="center" wrapText="1"/>
      <protection/>
    </xf>
    <xf numFmtId="4" fontId="2" fillId="0" borderId="10" xfId="51" applyNumberFormat="1" applyFont="1" applyFill="1" applyBorder="1" applyAlignment="1" applyProtection="1">
      <alignment horizontal="right" vertical="center" wrapText="1"/>
      <protection/>
    </xf>
    <xf numFmtId="4" fontId="2" fillId="0" borderId="9" xfId="51" applyNumberFormat="1" applyFont="1" applyFill="1" applyBorder="1" applyAlignment="1" applyProtection="1">
      <alignment horizontal="right" vertical="center" wrapText="1"/>
      <protection/>
    </xf>
    <xf numFmtId="193" fontId="2" fillId="0" borderId="9" xfId="40" applyNumberFormat="1" applyFont="1" applyBorder="1">
      <alignment vertical="center"/>
      <protection/>
    </xf>
    <xf numFmtId="192" fontId="2" fillId="0" borderId="9" xfId="0" applyNumberFormat="1" applyFont="1" applyFill="1" applyBorder="1" applyAlignment="1" applyProtection="1">
      <alignment horizontal="left" vertical="center" wrapText="1"/>
      <protection/>
    </xf>
    <xf numFmtId="193" fontId="2" fillId="0" borderId="9" xfId="0" applyNumberFormat="1" applyFont="1" applyFill="1" applyBorder="1" applyAlignment="1">
      <alignment/>
    </xf>
    <xf numFmtId="193" fontId="2" fillId="0" borderId="9" xfId="51" applyNumberFormat="1" applyFont="1" applyFill="1" applyBorder="1" applyAlignment="1" applyProtection="1">
      <alignment horizontal="right" vertical="center" wrapText="1"/>
      <protection/>
    </xf>
    <xf numFmtId="0" fontId="7" fillId="0" borderId="18" xfId="51" applyNumberFormat="1" applyFont="1" applyFill="1" applyBorder="1" applyAlignment="1">
      <alignment horizontal="center" vertical="center" wrapText="1"/>
      <protection/>
    </xf>
    <xf numFmtId="0" fontId="7" fillId="0" borderId="17" xfId="51" applyNumberFormat="1" applyFont="1" applyFill="1" applyBorder="1" applyAlignment="1">
      <alignment horizontal="center" vertical="center" wrapText="1"/>
      <protection/>
    </xf>
    <xf numFmtId="0" fontId="7" fillId="0" borderId="19" xfId="51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1" xfId="51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3" fillId="0" borderId="0" xfId="51" applyNumberFormat="1" applyFont="1" applyFill="1" applyAlignment="1" applyProtection="1">
      <alignment horizontal="center" vertical="center"/>
      <protection/>
    </xf>
    <xf numFmtId="0" fontId="4" fillId="0" borderId="9" xfId="51" applyNumberFormat="1" applyFont="1" applyFill="1" applyBorder="1" applyAlignment="1" applyProtection="1">
      <alignment horizontal="center" vertical="center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center" vertical="center"/>
      <protection/>
    </xf>
    <xf numFmtId="182" fontId="3" fillId="0" borderId="0" xfId="0" applyNumberFormat="1" applyFont="1" applyFill="1" applyAlignment="1" applyProtection="1">
      <alignment horizontal="center" vertical="center"/>
      <protection/>
    </xf>
    <xf numFmtId="18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51" applyNumberFormat="1" applyFont="1" applyFill="1" applyBorder="1" applyAlignment="1" applyProtection="1">
      <alignment horizontal="center" vertical="center" wrapText="1"/>
      <protection/>
    </xf>
    <xf numFmtId="0" fontId="7" fillId="0" borderId="10" xfId="51" applyNumberFormat="1" applyFont="1" applyFill="1" applyBorder="1" applyAlignment="1" applyProtection="1">
      <alignment horizontal="center" vertical="center" wrapText="1"/>
      <protection/>
    </xf>
    <xf numFmtId="0" fontId="7" fillId="0" borderId="9" xfId="51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51" applyNumberFormat="1" applyFont="1" applyFill="1" applyBorder="1" applyAlignment="1" applyProtection="1">
      <alignment horizontal="center" vertical="center"/>
      <protection/>
    </xf>
    <xf numFmtId="0" fontId="7" fillId="0" borderId="16" xfId="51" applyNumberFormat="1" applyFont="1" applyFill="1" applyBorder="1" applyAlignment="1" applyProtection="1">
      <alignment horizontal="center" vertical="center"/>
      <protection/>
    </xf>
    <xf numFmtId="0" fontId="7" fillId="0" borderId="12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9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51" applyNumberFormat="1" applyFont="1" applyFill="1" applyAlignment="1" applyProtection="1">
      <alignment horizontal="center" vertical="center"/>
      <protection/>
    </xf>
    <xf numFmtId="0" fontId="29" fillId="0" borderId="9" xfId="51" applyNumberFormat="1" applyFont="1" applyFill="1" applyBorder="1" applyAlignment="1" applyProtection="1">
      <alignment horizontal="center" vertical="center" wrapText="1"/>
      <protection/>
    </xf>
    <xf numFmtId="0" fontId="4" fillId="0" borderId="9" xfId="51" applyNumberFormat="1" applyFont="1" applyFill="1" applyBorder="1" applyAlignment="1" applyProtection="1">
      <alignment horizontal="center" vertical="center" wrapText="1"/>
      <protection/>
    </xf>
    <xf numFmtId="0" fontId="4" fillId="0" borderId="9" xfId="51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36" fillId="0" borderId="9" xfId="51" applyNumberFormat="1" applyFont="1" applyFill="1" applyBorder="1" applyAlignment="1">
      <alignment horizontal="centerContinuous" vertical="center"/>
      <protection/>
    </xf>
    <xf numFmtId="0" fontId="36" fillId="0" borderId="10" xfId="51" applyNumberFormat="1" applyFont="1" applyFill="1" applyBorder="1" applyAlignment="1">
      <alignment horizontal="centerContinuous" vertical="center"/>
      <protection/>
    </xf>
    <xf numFmtId="0" fontId="36" fillId="0" borderId="9" xfId="51" applyNumberFormat="1" applyFont="1" applyFill="1" applyBorder="1" applyAlignment="1">
      <alignment horizontal="center" vertical="center"/>
      <protection/>
    </xf>
    <xf numFmtId="0" fontId="36" fillId="0" borderId="10" xfId="51" applyNumberFormat="1" applyFont="1" applyFill="1" applyBorder="1" applyAlignment="1">
      <alignment horizontal="center" vertical="center"/>
      <protection/>
    </xf>
    <xf numFmtId="0" fontId="36" fillId="0" borderId="11" xfId="5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工资福利支出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zoomScalePageLayoutView="0" workbookViewId="0" topLeftCell="A1">
      <selection activeCell="B3" sqref="B3"/>
    </sheetView>
  </sheetViews>
  <sheetFormatPr defaultColWidth="9.16015625" defaultRowHeight="18.75" customHeight="1"/>
  <cols>
    <col min="1" max="1" width="57" style="45" customWidth="1"/>
    <col min="2" max="2" width="23.83203125" style="45" customWidth="1"/>
    <col min="3" max="3" width="46.33203125" style="45" customWidth="1"/>
    <col min="4" max="4" width="23.16015625" style="45" customWidth="1"/>
    <col min="5" max="246" width="9" style="45" customWidth="1"/>
    <col min="247" max="16384" width="9.16015625" style="6" customWidth="1"/>
  </cols>
  <sheetData>
    <row r="1" spans="1:4" ht="23.25" customHeight="1">
      <c r="A1" s="61"/>
      <c r="B1" s="61"/>
      <c r="C1" s="61"/>
      <c r="D1" s="43"/>
    </row>
    <row r="2" spans="1:4" ht="23.25" customHeight="1">
      <c r="A2" s="126" t="s">
        <v>118</v>
      </c>
      <c r="B2" s="126"/>
      <c r="C2" s="126"/>
      <c r="D2" s="126"/>
    </row>
    <row r="3" spans="1:246" s="62" customFormat="1" ht="23.25" customHeight="1">
      <c r="A3" s="1" t="s">
        <v>113</v>
      </c>
      <c r="B3" s="1"/>
      <c r="C3" s="1"/>
      <c r="D3" s="44" t="s">
        <v>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</row>
    <row r="4" spans="1:4" ht="23.25" customHeight="1">
      <c r="A4" s="127" t="s">
        <v>1</v>
      </c>
      <c r="B4" s="127"/>
      <c r="C4" s="127" t="s">
        <v>2</v>
      </c>
      <c r="D4" s="127"/>
    </row>
    <row r="5" spans="1:4" ht="23.25" customHeight="1">
      <c r="A5" s="46" t="s">
        <v>3</v>
      </c>
      <c r="B5" s="4" t="s">
        <v>4</v>
      </c>
      <c r="C5" s="46" t="s">
        <v>3</v>
      </c>
      <c r="D5" s="4" t="s">
        <v>4</v>
      </c>
    </row>
    <row r="6" spans="1:4" ht="23.25" customHeight="1">
      <c r="A6" s="47" t="s">
        <v>5</v>
      </c>
      <c r="B6" s="9">
        <v>17251914</v>
      </c>
      <c r="C6" s="48" t="s">
        <v>6</v>
      </c>
      <c r="D6" s="95">
        <f>D7+D8+D9</f>
        <v>16401914</v>
      </c>
    </row>
    <row r="7" spans="1:4" ht="23.25" customHeight="1">
      <c r="A7" s="47" t="s">
        <v>7</v>
      </c>
      <c r="B7" s="49"/>
      <c r="C7" s="50" t="s">
        <v>8</v>
      </c>
      <c r="D7" s="28">
        <v>2410856</v>
      </c>
    </row>
    <row r="8" spans="1:4" ht="23.25" customHeight="1">
      <c r="A8" s="51" t="s">
        <v>9</v>
      </c>
      <c r="B8" s="28"/>
      <c r="C8" s="50" t="s">
        <v>10</v>
      </c>
      <c r="D8" s="28">
        <v>703000</v>
      </c>
    </row>
    <row r="9" spans="1:4" ht="23.25" customHeight="1">
      <c r="A9" s="52" t="s">
        <v>11</v>
      </c>
      <c r="B9" s="9"/>
      <c r="C9" s="52" t="s">
        <v>12</v>
      </c>
      <c r="D9" s="28">
        <v>13288058</v>
      </c>
    </row>
    <row r="10" spans="1:4" ht="23.25" customHeight="1">
      <c r="A10" s="52" t="s">
        <v>13</v>
      </c>
      <c r="B10" s="9"/>
      <c r="C10" s="52" t="s">
        <v>14</v>
      </c>
      <c r="D10" s="95">
        <f>D11+D12+D13+D14</f>
        <v>850000</v>
      </c>
    </row>
    <row r="11" spans="1:4" ht="23.25" customHeight="1">
      <c r="A11" s="52" t="s">
        <v>15</v>
      </c>
      <c r="B11" s="9"/>
      <c r="C11" s="52" t="s">
        <v>16</v>
      </c>
      <c r="D11" s="28">
        <v>640000</v>
      </c>
    </row>
    <row r="12" spans="1:4" ht="23.25" customHeight="1">
      <c r="A12" s="52" t="s">
        <v>17</v>
      </c>
      <c r="B12" s="9"/>
      <c r="C12" s="53" t="s">
        <v>18</v>
      </c>
      <c r="D12" s="28"/>
    </row>
    <row r="13" spans="1:4" ht="23.25" customHeight="1">
      <c r="A13" s="63"/>
      <c r="B13" s="54"/>
      <c r="C13" s="52" t="s">
        <v>19</v>
      </c>
      <c r="D13" s="28">
        <v>210000</v>
      </c>
    </row>
    <row r="14" spans="1:4" ht="23.25" customHeight="1">
      <c r="A14" s="64"/>
      <c r="B14" s="55"/>
      <c r="C14" s="52" t="s">
        <v>20</v>
      </c>
      <c r="D14" s="28"/>
    </row>
    <row r="15" spans="1:4" ht="23.25" customHeight="1">
      <c r="A15" s="52"/>
      <c r="B15" s="54"/>
      <c r="C15" s="52" t="s">
        <v>21</v>
      </c>
      <c r="D15" s="9"/>
    </row>
    <row r="16" spans="1:4" ht="23.25" customHeight="1">
      <c r="A16" s="46" t="s">
        <v>22</v>
      </c>
      <c r="B16" s="96">
        <v>17251914</v>
      </c>
      <c r="C16" s="46" t="s">
        <v>23</v>
      </c>
      <c r="D16" s="56">
        <f>D6+D10+D15</f>
        <v>17251914</v>
      </c>
    </row>
    <row r="17" spans="1:4" ht="23.25" customHeight="1">
      <c r="A17" s="52" t="s">
        <v>24</v>
      </c>
      <c r="B17" s="9"/>
      <c r="C17" s="52" t="s">
        <v>25</v>
      </c>
      <c r="D17" s="28"/>
    </row>
    <row r="18" spans="1:4" ht="23.25" customHeight="1">
      <c r="A18" s="52" t="s">
        <v>26</v>
      </c>
      <c r="B18" s="9">
        <v>0</v>
      </c>
      <c r="C18" s="52" t="s">
        <v>27</v>
      </c>
      <c r="D18" s="28">
        <v>0</v>
      </c>
    </row>
    <row r="19" spans="1:4" ht="23.25" customHeight="1">
      <c r="A19" s="52" t="s">
        <v>28</v>
      </c>
      <c r="B19" s="9">
        <v>0</v>
      </c>
      <c r="C19" s="52" t="s">
        <v>29</v>
      </c>
      <c r="D19" s="9">
        <v>0</v>
      </c>
    </row>
    <row r="20" spans="1:4" ht="23.25" customHeight="1">
      <c r="A20" s="52" t="s">
        <v>30</v>
      </c>
      <c r="B20" s="9">
        <v>0</v>
      </c>
      <c r="C20" s="52"/>
      <c r="D20" s="57"/>
    </row>
    <row r="21" spans="1:4" ht="23.25" customHeight="1">
      <c r="A21" s="52"/>
      <c r="B21" s="54"/>
      <c r="C21" s="52"/>
      <c r="D21" s="58"/>
    </row>
    <row r="22" spans="1:4" ht="23.25" customHeight="1">
      <c r="A22" s="46" t="s">
        <v>31</v>
      </c>
      <c r="B22" s="96">
        <f>SUM(B16:B20)</f>
        <v>17251914</v>
      </c>
      <c r="C22" s="46" t="s">
        <v>32</v>
      </c>
      <c r="D22" s="9">
        <f>SUM(D16:D19)</f>
        <v>17251914</v>
      </c>
    </row>
    <row r="23" spans="1:246" ht="18.75" customHeight="1">
      <c r="A23" s="59" t="s">
        <v>83</v>
      </c>
      <c r="B23" s="60"/>
      <c r="C23" s="60"/>
      <c r="D23" s="6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ht="18.75" customHeight="1">
      <c r="A24" s="65"/>
    </row>
    <row r="25" ht="18.75" customHeight="1">
      <c r="A25" s="65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zoomScalePageLayoutView="0" workbookViewId="0" topLeftCell="A1">
      <selection activeCell="C1" sqref="B1:C1"/>
    </sheetView>
  </sheetViews>
  <sheetFormatPr defaultColWidth="9.16015625" defaultRowHeight="18.75" customHeight="1"/>
  <cols>
    <col min="1" max="1" width="7.5" style="34" customWidth="1"/>
    <col min="2" max="2" width="22" style="41" customWidth="1"/>
    <col min="3" max="3" width="23.66015625" style="41" customWidth="1"/>
    <col min="4" max="4" width="23.33203125" style="41" customWidth="1"/>
    <col min="5" max="5" width="20.5" style="42" customWidth="1"/>
    <col min="6" max="6" width="13" style="42" customWidth="1"/>
    <col min="7" max="7" width="8.66015625" style="71" customWidth="1"/>
    <col min="8" max="8" width="4.83203125" style="42" customWidth="1"/>
    <col min="9" max="9" width="4.66015625" style="42" customWidth="1"/>
    <col min="10" max="10" width="8.16015625" style="38" customWidth="1"/>
    <col min="11" max="11" width="6.16015625" style="38" customWidth="1"/>
    <col min="12" max="12" width="8.16015625" style="38" customWidth="1"/>
    <col min="13" max="13" width="8.83203125" style="38" customWidth="1"/>
    <col min="14" max="14" width="4.16015625" style="38" customWidth="1"/>
    <col min="15" max="255" width="14" style="38" customWidth="1"/>
    <col min="256" max="16384" width="9.16015625" style="6" customWidth="1"/>
  </cols>
  <sheetData>
    <row r="1" spans="1:255" ht="23.25" customHeight="1">
      <c r="A1" s="66"/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  <c r="N1" s="69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3.25" customHeight="1">
      <c r="A2" s="130" t="s">
        <v>117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15" s="62" customFormat="1" ht="23.25" customHeight="1">
      <c r="A3" s="1" t="s">
        <v>113</v>
      </c>
      <c r="B3" s="1"/>
      <c r="C3" s="39"/>
      <c r="D3" s="39"/>
      <c r="E3" s="70"/>
      <c r="F3" s="70"/>
      <c r="G3" s="70"/>
      <c r="H3" s="70"/>
      <c r="I3" s="70"/>
      <c r="J3" s="70"/>
      <c r="K3" s="70"/>
      <c r="L3" s="70"/>
      <c r="M3" s="70"/>
      <c r="N3" s="70" t="s">
        <v>33</v>
      </c>
      <c r="O3" s="38"/>
    </row>
    <row r="4" spans="1:14" s="38" customFormat="1" ht="31.5" customHeight="1">
      <c r="A4" s="133" t="s">
        <v>34</v>
      </c>
      <c r="B4" s="133" t="s">
        <v>35</v>
      </c>
      <c r="C4" s="133" t="s">
        <v>36</v>
      </c>
      <c r="D4" s="132" t="s">
        <v>37</v>
      </c>
      <c r="E4" s="132"/>
      <c r="F4" s="134" t="s">
        <v>38</v>
      </c>
      <c r="G4" s="129" t="s">
        <v>39</v>
      </c>
      <c r="H4" s="128" t="s">
        <v>40</v>
      </c>
      <c r="I4" s="128" t="s">
        <v>41</v>
      </c>
      <c r="J4" s="128" t="s">
        <v>42</v>
      </c>
      <c r="K4" s="128" t="s">
        <v>43</v>
      </c>
      <c r="L4" s="128" t="s">
        <v>44</v>
      </c>
      <c r="M4" s="128" t="s">
        <v>45</v>
      </c>
      <c r="N4" s="129" t="s">
        <v>46</v>
      </c>
    </row>
    <row r="5" spans="1:14" s="38" customFormat="1" ht="57.75" customHeight="1">
      <c r="A5" s="133"/>
      <c r="B5" s="133"/>
      <c r="C5" s="133"/>
      <c r="D5" s="7" t="s">
        <v>47</v>
      </c>
      <c r="E5" s="40" t="s">
        <v>48</v>
      </c>
      <c r="F5" s="134"/>
      <c r="G5" s="129"/>
      <c r="H5" s="128"/>
      <c r="I5" s="128"/>
      <c r="J5" s="128"/>
      <c r="K5" s="128"/>
      <c r="L5" s="128"/>
      <c r="M5" s="128"/>
      <c r="N5" s="129"/>
    </row>
    <row r="6" spans="1:255" ht="23.25" customHeight="1">
      <c r="A6" s="31" t="s">
        <v>49</v>
      </c>
      <c r="B6" s="31" t="s">
        <v>49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30.75" customHeight="1">
      <c r="A7" s="3" t="s">
        <v>119</v>
      </c>
      <c r="B7" s="3" t="s">
        <v>36</v>
      </c>
      <c r="C7" s="5">
        <v>17251914</v>
      </c>
      <c r="D7" s="5">
        <v>17251914</v>
      </c>
      <c r="E7" s="97"/>
      <c r="F7" s="10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9"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14" ht="30.75" customHeight="1">
      <c r="A8" s="3"/>
      <c r="B8" s="3"/>
      <c r="C8" s="5"/>
      <c r="D8" s="5"/>
      <c r="E8" s="9"/>
      <c r="F8" s="10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9">
        <v>0</v>
      </c>
    </row>
    <row r="9" spans="1:14" ht="30.75" customHeight="1">
      <c r="A9" s="3"/>
      <c r="B9" s="3"/>
      <c r="C9" s="5"/>
      <c r="D9" s="5"/>
      <c r="E9" s="9"/>
      <c r="F9" s="10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9">
        <v>0</v>
      </c>
    </row>
    <row r="10" spans="1:7" ht="18.75" customHeight="1">
      <c r="A10" s="34" t="s">
        <v>83</v>
      </c>
      <c r="G10" s="42"/>
    </row>
    <row r="11" ht="18.75" customHeight="1">
      <c r="G11" s="42"/>
    </row>
    <row r="12" ht="18.75" customHeight="1">
      <c r="G12" s="42"/>
    </row>
    <row r="13" ht="18.75" customHeight="1">
      <c r="G13" s="42"/>
    </row>
    <row r="14" ht="18.75" customHeight="1">
      <c r="G14" s="42"/>
    </row>
    <row r="15" ht="18.75" customHeight="1">
      <c r="G15" s="42"/>
    </row>
  </sheetData>
  <sheetProtection/>
  <mergeCells count="14">
    <mergeCell ref="I4:I5"/>
    <mergeCell ref="J4:J5"/>
    <mergeCell ref="K4:K5"/>
    <mergeCell ref="L4:L5"/>
    <mergeCell ref="M4:M5"/>
    <mergeCell ref="N4:N5"/>
    <mergeCell ref="A2:N2"/>
    <mergeCell ref="D4:E4"/>
    <mergeCell ref="A4:A5"/>
    <mergeCell ref="B4:B5"/>
    <mergeCell ref="C4:C5"/>
    <mergeCell ref="F4:F5"/>
    <mergeCell ref="G4:G5"/>
    <mergeCell ref="H4:H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zoomScalePageLayoutView="0" workbookViewId="0" topLeftCell="A1">
      <selection activeCell="A4" sqref="A4:C6"/>
    </sheetView>
  </sheetViews>
  <sheetFormatPr defaultColWidth="13.5" defaultRowHeight="21" customHeight="1"/>
  <cols>
    <col min="1" max="1" width="3.66015625" style="33" customWidth="1"/>
    <col min="2" max="2" width="3.5" style="33" customWidth="1"/>
    <col min="3" max="3" width="3.66015625" style="13" customWidth="1"/>
    <col min="4" max="4" width="8" style="78" customWidth="1"/>
    <col min="5" max="5" width="21" style="35" customWidth="1"/>
    <col min="6" max="6" width="18.33203125" style="36" customWidth="1"/>
    <col min="7" max="7" width="17.83203125" style="36" customWidth="1"/>
    <col min="8" max="8" width="16.5" style="36" customWidth="1"/>
    <col min="9" max="9" width="14.33203125" style="36" customWidth="1"/>
    <col min="10" max="10" width="17.33203125" style="36" customWidth="1"/>
    <col min="11" max="11" width="14" style="36" customWidth="1"/>
    <col min="12" max="12" width="14.16015625" style="36" customWidth="1"/>
    <col min="13" max="13" width="7.5" style="36" customWidth="1"/>
    <col min="14" max="14" width="13.33203125" style="36" customWidth="1"/>
    <col min="15" max="15" width="6.5" style="36" customWidth="1"/>
    <col min="16" max="17" width="6.83203125" style="36" customWidth="1"/>
    <col min="18" max="18" width="4.66015625" style="36" customWidth="1"/>
    <col min="19" max="19" width="5.33203125" style="36" customWidth="1"/>
    <col min="20" max="203" width="13.5" style="14" customWidth="1"/>
    <col min="204" max="16384" width="13.5" style="6" customWidth="1"/>
  </cols>
  <sheetData>
    <row r="1" spans="1:19" ht="21" customHeight="1">
      <c r="A1" s="72"/>
      <c r="B1" s="72"/>
      <c r="C1" s="72"/>
      <c r="D1" s="73"/>
      <c r="E1" s="74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73"/>
    </row>
    <row r="2" spans="1:19" ht="21" customHeight="1">
      <c r="A2" s="126" t="s">
        <v>116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s="77" customFormat="1" ht="21" customHeight="1">
      <c r="A3" s="1" t="s">
        <v>113</v>
      </c>
      <c r="B3" s="30"/>
      <c r="C3" s="30"/>
      <c r="D3" s="1"/>
      <c r="E3" s="32"/>
      <c r="F3" s="37"/>
      <c r="G3" s="73"/>
      <c r="H3" s="37"/>
      <c r="I3" s="37"/>
      <c r="J3" s="37"/>
      <c r="K3" s="37"/>
      <c r="L3" s="37"/>
      <c r="M3" s="37"/>
      <c r="N3" s="37"/>
      <c r="O3" s="37"/>
      <c r="P3" s="37"/>
      <c r="Q3" s="37"/>
      <c r="R3" s="75"/>
      <c r="S3" s="76" t="s">
        <v>33</v>
      </c>
    </row>
    <row r="4" spans="1:19" s="77" customFormat="1" ht="33" customHeight="1">
      <c r="A4" s="152" t="s">
        <v>50</v>
      </c>
      <c r="B4" s="152"/>
      <c r="C4" s="153"/>
      <c r="D4" s="136" t="s">
        <v>34</v>
      </c>
      <c r="E4" s="138" t="s">
        <v>51</v>
      </c>
      <c r="F4" s="140" t="s">
        <v>52</v>
      </c>
      <c r="G4" s="135" t="s">
        <v>53</v>
      </c>
      <c r="H4" s="135"/>
      <c r="I4" s="135"/>
      <c r="J4" s="136"/>
      <c r="K4" s="137" t="s">
        <v>54</v>
      </c>
      <c r="L4" s="137"/>
      <c r="M4" s="137"/>
      <c r="N4" s="137"/>
      <c r="O4" s="137"/>
      <c r="P4" s="142" t="s">
        <v>55</v>
      </c>
      <c r="Q4" s="136" t="s">
        <v>56</v>
      </c>
      <c r="R4" s="136" t="s">
        <v>57</v>
      </c>
      <c r="S4" s="135" t="s">
        <v>58</v>
      </c>
    </row>
    <row r="5" spans="1:19" ht="50.25" customHeight="1">
      <c r="A5" s="154" t="s">
        <v>59</v>
      </c>
      <c r="B5" s="154" t="s">
        <v>60</v>
      </c>
      <c r="C5" s="155" t="s">
        <v>61</v>
      </c>
      <c r="D5" s="136"/>
      <c r="E5" s="139"/>
      <c r="F5" s="141"/>
      <c r="G5" s="120" t="s">
        <v>62</v>
      </c>
      <c r="H5" s="121" t="s">
        <v>63</v>
      </c>
      <c r="I5" s="121" t="s">
        <v>64</v>
      </c>
      <c r="J5" s="121" t="s">
        <v>65</v>
      </c>
      <c r="K5" s="121" t="s">
        <v>62</v>
      </c>
      <c r="L5" s="121" t="s">
        <v>66</v>
      </c>
      <c r="M5" s="121" t="s">
        <v>67</v>
      </c>
      <c r="N5" s="121" t="s">
        <v>68</v>
      </c>
      <c r="O5" s="122" t="s">
        <v>69</v>
      </c>
      <c r="P5" s="136"/>
      <c r="Q5" s="136"/>
      <c r="R5" s="136"/>
      <c r="S5" s="135"/>
    </row>
    <row r="6" spans="1:19" ht="21" customHeight="1">
      <c r="A6" s="156" t="s">
        <v>49</v>
      </c>
      <c r="B6" s="156" t="s">
        <v>49</v>
      </c>
      <c r="C6" s="156" t="s">
        <v>49</v>
      </c>
      <c r="D6" s="123" t="s">
        <v>49</v>
      </c>
      <c r="E6" s="123" t="s">
        <v>49</v>
      </c>
      <c r="F6" s="123">
        <v>1</v>
      </c>
      <c r="G6" s="124">
        <v>2</v>
      </c>
      <c r="H6" s="124">
        <v>3</v>
      </c>
      <c r="I6" s="124">
        <v>4</v>
      </c>
      <c r="J6" s="124">
        <v>5</v>
      </c>
      <c r="K6" s="124">
        <v>6</v>
      </c>
      <c r="L6" s="124">
        <v>7</v>
      </c>
      <c r="M6" s="124">
        <v>8</v>
      </c>
      <c r="N6" s="124">
        <v>9</v>
      </c>
      <c r="O6" s="123">
        <v>10</v>
      </c>
      <c r="P6" s="124">
        <v>11</v>
      </c>
      <c r="Q6" s="124">
        <v>12</v>
      </c>
      <c r="R6" s="124">
        <v>13</v>
      </c>
      <c r="S6" s="125">
        <v>14</v>
      </c>
    </row>
    <row r="7" spans="1:19" ht="24.75" customHeight="1">
      <c r="A7" s="143"/>
      <c r="B7" s="144"/>
      <c r="C7" s="145"/>
      <c r="D7" s="111" t="s">
        <v>119</v>
      </c>
      <c r="E7" s="112" t="s">
        <v>36</v>
      </c>
      <c r="F7" s="113">
        <f aca="true" t="shared" si="0" ref="F7:L7">F8+F9+F10+F11+F12</f>
        <v>17251914</v>
      </c>
      <c r="G7" s="113">
        <f t="shared" si="0"/>
        <v>16401914</v>
      </c>
      <c r="H7" s="114">
        <f t="shared" si="0"/>
        <v>2410856</v>
      </c>
      <c r="I7" s="114">
        <f t="shared" si="0"/>
        <v>703000</v>
      </c>
      <c r="J7" s="114">
        <f t="shared" si="0"/>
        <v>13288058</v>
      </c>
      <c r="K7" s="114">
        <f t="shared" si="0"/>
        <v>850000</v>
      </c>
      <c r="L7" s="114">
        <f t="shared" si="0"/>
        <v>640000</v>
      </c>
      <c r="M7" s="114">
        <v>0</v>
      </c>
      <c r="N7" s="114">
        <f>N8+N9+N10+N11+N12</f>
        <v>210000</v>
      </c>
      <c r="O7" s="85">
        <v>0</v>
      </c>
      <c r="P7" s="85">
        <v>0</v>
      </c>
      <c r="Q7" s="85">
        <v>0</v>
      </c>
      <c r="R7" s="85">
        <v>0</v>
      </c>
      <c r="S7" s="115">
        <v>0</v>
      </c>
    </row>
    <row r="8" spans="1:19" ht="30" customHeight="1">
      <c r="A8" s="143" t="s">
        <v>107</v>
      </c>
      <c r="B8" s="144"/>
      <c r="C8" s="145"/>
      <c r="D8" s="111" t="s">
        <v>119</v>
      </c>
      <c r="E8" s="112" t="s">
        <v>120</v>
      </c>
      <c r="F8" s="115">
        <f>G8+K8</f>
        <v>1492028.1</v>
      </c>
      <c r="G8" s="116">
        <f>H8+I8+J8</f>
        <v>1492028.1</v>
      </c>
      <c r="H8" s="114">
        <v>789028.1</v>
      </c>
      <c r="I8" s="114">
        <v>703000</v>
      </c>
      <c r="J8" s="114"/>
      <c r="K8" s="85"/>
      <c r="L8" s="114"/>
      <c r="M8" s="85">
        <v>0</v>
      </c>
      <c r="N8" s="85"/>
      <c r="O8" s="85">
        <v>0</v>
      </c>
      <c r="P8" s="85">
        <v>0</v>
      </c>
      <c r="Q8" s="85">
        <v>0</v>
      </c>
      <c r="R8" s="85">
        <v>0</v>
      </c>
      <c r="S8" s="115">
        <v>0</v>
      </c>
    </row>
    <row r="9" spans="1:19" ht="30" customHeight="1">
      <c r="A9" s="143" t="s">
        <v>95</v>
      </c>
      <c r="B9" s="144"/>
      <c r="C9" s="145"/>
      <c r="D9" s="111" t="s">
        <v>119</v>
      </c>
      <c r="E9" s="112" t="s">
        <v>121</v>
      </c>
      <c r="F9" s="115">
        <f>G9+K9</f>
        <v>850000</v>
      </c>
      <c r="G9" s="116">
        <f>H9+I9+J9</f>
        <v>0</v>
      </c>
      <c r="H9" s="85"/>
      <c r="I9" s="85"/>
      <c r="J9" s="85"/>
      <c r="K9" s="85">
        <f>L9+N9</f>
        <v>850000</v>
      </c>
      <c r="L9" s="114">
        <v>640000</v>
      </c>
      <c r="M9" s="85">
        <v>0</v>
      </c>
      <c r="N9" s="114">
        <v>210000</v>
      </c>
      <c r="O9" s="85">
        <v>0</v>
      </c>
      <c r="P9" s="85">
        <v>0</v>
      </c>
      <c r="Q9" s="85">
        <v>0</v>
      </c>
      <c r="R9" s="85">
        <v>0</v>
      </c>
      <c r="S9" s="115">
        <v>0</v>
      </c>
    </row>
    <row r="10" spans="1:19" ht="30" customHeight="1">
      <c r="A10" s="146">
        <v>2080501</v>
      </c>
      <c r="B10" s="146"/>
      <c r="C10" s="146"/>
      <c r="D10" s="111" t="s">
        <v>119</v>
      </c>
      <c r="E10" s="117" t="s">
        <v>122</v>
      </c>
      <c r="F10" s="115">
        <f>G10+K10</f>
        <v>13288058</v>
      </c>
      <c r="G10" s="116">
        <f>H10+I10+J10</f>
        <v>13288058</v>
      </c>
      <c r="H10" s="118"/>
      <c r="I10" s="119"/>
      <c r="J10" s="119">
        <v>13288058</v>
      </c>
      <c r="K10" s="119"/>
      <c r="L10" s="119"/>
      <c r="M10" s="119">
        <v>0</v>
      </c>
      <c r="N10" s="119"/>
      <c r="O10" s="119">
        <v>0</v>
      </c>
      <c r="P10" s="119">
        <v>0</v>
      </c>
      <c r="Q10" s="119">
        <v>0</v>
      </c>
      <c r="R10" s="119">
        <v>0</v>
      </c>
      <c r="S10" s="119">
        <v>0</v>
      </c>
    </row>
    <row r="11" spans="1:19" ht="30" customHeight="1">
      <c r="A11" s="146">
        <v>2100501</v>
      </c>
      <c r="B11" s="146"/>
      <c r="C11" s="146"/>
      <c r="D11" s="111" t="s">
        <v>119</v>
      </c>
      <c r="E11" s="117" t="s">
        <v>123</v>
      </c>
      <c r="F11" s="115">
        <f>G11+K11</f>
        <v>217647.9</v>
      </c>
      <c r="G11" s="116">
        <f>H11+I11+J11</f>
        <v>217647.9</v>
      </c>
      <c r="H11" s="119">
        <v>217647.9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19" ht="30" customHeight="1">
      <c r="A12" s="146">
        <v>2120101</v>
      </c>
      <c r="B12" s="146"/>
      <c r="C12" s="146"/>
      <c r="D12" s="111" t="s">
        <v>119</v>
      </c>
      <c r="E12" s="117" t="s">
        <v>124</v>
      </c>
      <c r="F12" s="115">
        <f>G12+K12</f>
        <v>1404180</v>
      </c>
      <c r="G12" s="116">
        <f>H12+I12+J12</f>
        <v>1404180</v>
      </c>
      <c r="H12" s="119">
        <v>1404180</v>
      </c>
      <c r="I12" s="119"/>
      <c r="J12" s="119"/>
      <c r="K12" s="119"/>
      <c r="L12" s="119"/>
      <c r="M12" s="119">
        <v>0</v>
      </c>
      <c r="N12" s="119"/>
      <c r="O12" s="119">
        <v>0</v>
      </c>
      <c r="P12" s="119">
        <v>0</v>
      </c>
      <c r="Q12" s="119">
        <v>0</v>
      </c>
      <c r="R12" s="119">
        <v>0</v>
      </c>
      <c r="S12" s="119">
        <v>0</v>
      </c>
    </row>
    <row r="13" spans="1:4" ht="21" customHeight="1">
      <c r="A13" s="33" t="s">
        <v>83</v>
      </c>
      <c r="D13" s="34"/>
    </row>
    <row r="14" ht="21" customHeight="1">
      <c r="D14" s="34"/>
    </row>
    <row r="15" ht="21" customHeight="1">
      <c r="D15" s="34"/>
    </row>
    <row r="16" ht="21" customHeight="1">
      <c r="D16" s="34"/>
    </row>
  </sheetData>
  <sheetProtection/>
  <mergeCells count="16">
    <mergeCell ref="A7:C7"/>
    <mergeCell ref="A10:C10"/>
    <mergeCell ref="A12:C12"/>
    <mergeCell ref="A11:C11"/>
    <mergeCell ref="A8:C8"/>
    <mergeCell ref="A9:C9"/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tabSelected="1" zoomScalePageLayoutView="0" workbookViewId="0" topLeftCell="A7">
      <selection activeCell="E12" sqref="E12"/>
    </sheetView>
  </sheetViews>
  <sheetFormatPr defaultColWidth="10.66015625" defaultRowHeight="24.75" customHeight="1"/>
  <cols>
    <col min="1" max="1" width="13.5" style="89" customWidth="1"/>
    <col min="2" max="2" width="29.16015625" style="21" customWidth="1"/>
    <col min="3" max="3" width="19.5" style="19" customWidth="1"/>
    <col min="4" max="4" width="20" style="19" customWidth="1"/>
    <col min="5" max="5" width="34" style="19" customWidth="1"/>
    <col min="6" max="6" width="17" style="19" customWidth="1"/>
    <col min="7" max="7" width="11" style="19" customWidth="1"/>
    <col min="8" max="8" width="9.83203125" style="19" customWidth="1"/>
    <col min="9" max="9" width="11.83203125" style="19" customWidth="1"/>
    <col min="10" max="10" width="10.5" style="19" customWidth="1"/>
    <col min="11" max="11" width="12.16015625" style="19" customWidth="1"/>
    <col min="12" max="12" width="12.66015625" style="19" customWidth="1"/>
    <col min="13" max="13" width="13" style="20" customWidth="1"/>
    <col min="14" max="255" width="14.5" style="20" customWidth="1"/>
    <col min="256" max="16384" width="10.66015625" style="6" customWidth="1"/>
  </cols>
  <sheetData>
    <row r="1" spans="1:13" s="17" customFormat="1" ht="25.5" customHeight="1">
      <c r="A1" s="87"/>
      <c r="B1" s="21"/>
      <c r="C1" s="22"/>
      <c r="D1" s="22"/>
      <c r="E1" s="22"/>
      <c r="F1" s="22"/>
      <c r="G1" s="22"/>
      <c r="H1" s="22"/>
      <c r="I1" s="22"/>
      <c r="K1" s="22"/>
      <c r="L1" s="22"/>
      <c r="M1" s="22"/>
    </row>
    <row r="2" spans="1:13" s="18" customFormat="1" ht="25.5" customHeight="1">
      <c r="A2" s="88"/>
      <c r="B2" s="147" t="s">
        <v>115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17" customFormat="1" ht="25.5" customHeight="1">
      <c r="A3" s="1" t="s">
        <v>113</v>
      </c>
      <c r="C3" s="19"/>
      <c r="D3" s="19"/>
      <c r="E3" s="19"/>
      <c r="F3" s="19"/>
      <c r="G3" s="19"/>
      <c r="H3" s="19"/>
      <c r="I3" s="19"/>
      <c r="K3" s="19"/>
      <c r="L3" s="19"/>
      <c r="M3" s="27" t="s">
        <v>33</v>
      </c>
    </row>
    <row r="4" spans="1:13" ht="36.75" customHeight="1">
      <c r="A4" s="103" t="s">
        <v>112</v>
      </c>
      <c r="B4" s="2" t="s">
        <v>70</v>
      </c>
      <c r="C4" s="23" t="s">
        <v>71</v>
      </c>
      <c r="D4" s="23" t="s">
        <v>72</v>
      </c>
      <c r="E4" s="23" t="s">
        <v>73</v>
      </c>
      <c r="F4" s="23" t="s">
        <v>39</v>
      </c>
      <c r="G4" s="23" t="s">
        <v>40</v>
      </c>
      <c r="H4" s="23" t="s">
        <v>41</v>
      </c>
      <c r="I4" s="23" t="s">
        <v>42</v>
      </c>
      <c r="J4" s="23" t="s">
        <v>43</v>
      </c>
      <c r="K4" s="23" t="s">
        <v>44</v>
      </c>
      <c r="L4" s="23" t="s">
        <v>45</v>
      </c>
      <c r="M4" s="2" t="s">
        <v>46</v>
      </c>
    </row>
    <row r="5" spans="1:13" ht="25.5" customHeight="1">
      <c r="A5" s="110"/>
      <c r="B5" s="7" t="s">
        <v>49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3" ht="25.5" customHeight="1">
      <c r="A6" s="110"/>
      <c r="B6" s="24" t="s">
        <v>36</v>
      </c>
      <c r="C6" s="9">
        <f>C7+C12+C17</f>
        <v>13991078</v>
      </c>
      <c r="D6" s="9">
        <f>D7+D12+D17</f>
        <v>16401914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25.5" customHeight="1">
      <c r="A7" s="110">
        <v>301</v>
      </c>
      <c r="B7" s="24" t="s">
        <v>63</v>
      </c>
      <c r="C7" s="9">
        <v>20</v>
      </c>
      <c r="D7" s="9">
        <f>D8+D9+D10+D11</f>
        <v>2410856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ht="25.5" customHeight="1">
      <c r="A8" s="110">
        <v>30101</v>
      </c>
      <c r="B8" s="24" t="s">
        <v>74</v>
      </c>
      <c r="C8" s="5">
        <v>611052</v>
      </c>
      <c r="D8" s="5">
        <v>611052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9">
        <v>0</v>
      </c>
    </row>
    <row r="9" spans="1:13" ht="25.5" customHeight="1">
      <c r="A9" s="110">
        <v>30102</v>
      </c>
      <c r="B9" s="24" t="s">
        <v>75</v>
      </c>
      <c r="C9" s="5">
        <v>793128</v>
      </c>
      <c r="D9" s="5">
        <v>793128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9">
        <v>0</v>
      </c>
    </row>
    <row r="10" spans="1:13" ht="25.5" customHeight="1">
      <c r="A10" s="110">
        <v>30104</v>
      </c>
      <c r="B10" s="24" t="s">
        <v>85</v>
      </c>
      <c r="C10" s="5">
        <v>338173</v>
      </c>
      <c r="D10" s="5">
        <v>338173</v>
      </c>
      <c r="E10" s="85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9">
        <v>0</v>
      </c>
    </row>
    <row r="11" spans="1:13" ht="25.5" customHeight="1">
      <c r="A11" s="110">
        <v>30199</v>
      </c>
      <c r="B11" s="24" t="s">
        <v>86</v>
      </c>
      <c r="C11" s="5">
        <v>668503</v>
      </c>
      <c r="D11" s="5">
        <v>668503</v>
      </c>
      <c r="E11" s="8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9">
        <v>0</v>
      </c>
    </row>
    <row r="12" spans="1:13" ht="25.5" customHeight="1">
      <c r="A12" s="110"/>
      <c r="B12" s="24" t="s">
        <v>90</v>
      </c>
      <c r="C12" s="5">
        <f>C13+C14+C15+C16</f>
        <v>13288058</v>
      </c>
      <c r="D12" s="5">
        <f>D13+D14+D15+D16</f>
        <v>13288058</v>
      </c>
      <c r="E12" s="8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9">
        <v>0</v>
      </c>
    </row>
    <row r="13" spans="1:13" ht="25.5" customHeight="1">
      <c r="A13" s="110">
        <v>30302</v>
      </c>
      <c r="B13" s="24" t="s">
        <v>87</v>
      </c>
      <c r="C13" s="5">
        <v>9631197</v>
      </c>
      <c r="D13" s="5">
        <v>9631197</v>
      </c>
      <c r="E13" s="8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9">
        <v>0</v>
      </c>
    </row>
    <row r="14" spans="1:13" ht="25.5" customHeight="1">
      <c r="A14" s="110">
        <v>30305</v>
      </c>
      <c r="B14" s="24" t="s">
        <v>88</v>
      </c>
      <c r="C14" s="25">
        <v>2990861</v>
      </c>
      <c r="D14" s="25">
        <v>2990861</v>
      </c>
      <c r="E14" s="86"/>
      <c r="F14" s="25"/>
      <c r="G14" s="25"/>
      <c r="H14" s="25"/>
      <c r="I14" s="25"/>
      <c r="J14" s="25"/>
      <c r="K14" s="25"/>
      <c r="L14" s="25"/>
      <c r="M14" s="28"/>
    </row>
    <row r="15" spans="1:13" ht="25.5" customHeight="1">
      <c r="A15" s="110">
        <v>30311</v>
      </c>
      <c r="B15" s="24" t="s">
        <v>76</v>
      </c>
      <c r="C15" s="25">
        <v>303862</v>
      </c>
      <c r="D15" s="25">
        <v>303862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8">
        <v>0</v>
      </c>
    </row>
    <row r="16" spans="1:13" ht="24.75" customHeight="1">
      <c r="A16" s="110">
        <v>30399</v>
      </c>
      <c r="B16" s="24" t="s">
        <v>91</v>
      </c>
      <c r="C16" s="26">
        <v>362138</v>
      </c>
      <c r="D16" s="26">
        <v>362138</v>
      </c>
      <c r="E16" s="24"/>
      <c r="F16" s="26"/>
      <c r="G16" s="26"/>
      <c r="H16" s="26"/>
      <c r="I16" s="26"/>
      <c r="J16" s="26"/>
      <c r="K16" s="26"/>
      <c r="L16" s="26"/>
      <c r="M16" s="29"/>
    </row>
    <row r="17" spans="1:13" ht="24.75" customHeight="1">
      <c r="A17" s="110">
        <v>302</v>
      </c>
      <c r="B17" s="24" t="s">
        <v>64</v>
      </c>
      <c r="C17" s="9">
        <f>C18+C19+C20+C21+C22+C23+C24</f>
        <v>703000</v>
      </c>
      <c r="D17" s="9">
        <f>D18+D19+D20+D21+D22+D23+D24</f>
        <v>703000</v>
      </c>
      <c r="E17" s="26"/>
      <c r="F17" s="26"/>
      <c r="G17" s="26"/>
      <c r="H17" s="26"/>
      <c r="I17" s="26"/>
      <c r="J17" s="26"/>
      <c r="K17" s="26"/>
      <c r="L17" s="26"/>
      <c r="M17" s="29"/>
    </row>
    <row r="18" spans="1:13" ht="24.75" customHeight="1">
      <c r="A18" s="110">
        <v>30201</v>
      </c>
      <c r="B18" s="24" t="s">
        <v>108</v>
      </c>
      <c r="C18" s="9">
        <v>177700</v>
      </c>
      <c r="D18" s="9">
        <v>177700</v>
      </c>
      <c r="E18" s="26"/>
      <c r="F18" s="26"/>
      <c r="G18" s="26"/>
      <c r="H18" s="26"/>
      <c r="I18" s="26"/>
      <c r="J18" s="26"/>
      <c r="K18" s="26"/>
      <c r="L18" s="26"/>
      <c r="M18" s="29"/>
    </row>
    <row r="19" spans="1:13" ht="24.75" customHeight="1">
      <c r="A19" s="110">
        <v>30215</v>
      </c>
      <c r="B19" s="24" t="s">
        <v>109</v>
      </c>
      <c r="C19" s="9">
        <v>92000</v>
      </c>
      <c r="D19" s="9">
        <v>92000</v>
      </c>
      <c r="E19" s="26"/>
      <c r="F19" s="26"/>
      <c r="G19" s="26"/>
      <c r="H19" s="26"/>
      <c r="I19" s="26"/>
      <c r="J19" s="26"/>
      <c r="K19" s="26"/>
      <c r="L19" s="26"/>
      <c r="M19" s="29"/>
    </row>
    <row r="20" spans="1:13" ht="24.75" customHeight="1">
      <c r="A20" s="110">
        <v>30211</v>
      </c>
      <c r="B20" s="24" t="s">
        <v>110</v>
      </c>
      <c r="C20" s="9">
        <v>39100</v>
      </c>
      <c r="D20" s="9">
        <v>39100</v>
      </c>
      <c r="E20" s="26"/>
      <c r="F20" s="26"/>
      <c r="G20" s="26"/>
      <c r="H20" s="26"/>
      <c r="I20" s="26"/>
      <c r="J20" s="26"/>
      <c r="K20" s="26"/>
      <c r="L20" s="26"/>
      <c r="M20" s="29"/>
    </row>
    <row r="21" spans="1:13" ht="24.75" customHeight="1">
      <c r="A21" s="110">
        <v>30207</v>
      </c>
      <c r="B21" s="24" t="s">
        <v>111</v>
      </c>
      <c r="C21" s="9">
        <v>13200</v>
      </c>
      <c r="D21" s="9">
        <v>13200</v>
      </c>
      <c r="E21" s="26"/>
      <c r="F21" s="26"/>
      <c r="G21" s="26"/>
      <c r="H21" s="26"/>
      <c r="I21" s="26"/>
      <c r="J21" s="26"/>
      <c r="K21" s="26"/>
      <c r="L21" s="26"/>
      <c r="M21" s="29"/>
    </row>
    <row r="22" spans="1:13" ht="24.75" customHeight="1">
      <c r="A22" s="110">
        <v>30231</v>
      </c>
      <c r="B22" s="24" t="s">
        <v>92</v>
      </c>
      <c r="C22" s="9">
        <v>96000</v>
      </c>
      <c r="D22" s="9">
        <v>96000</v>
      </c>
      <c r="E22" s="26"/>
      <c r="F22" s="26"/>
      <c r="G22" s="26"/>
      <c r="H22" s="26"/>
      <c r="I22" s="26"/>
      <c r="J22" s="26"/>
      <c r="K22" s="26"/>
      <c r="L22" s="26"/>
      <c r="M22" s="29"/>
    </row>
    <row r="23" spans="1:13" ht="24.75" customHeight="1">
      <c r="A23" s="110">
        <v>30217</v>
      </c>
      <c r="B23" s="24" t="s">
        <v>93</v>
      </c>
      <c r="C23" s="9">
        <v>69000</v>
      </c>
      <c r="D23" s="9">
        <v>69000</v>
      </c>
      <c r="E23" s="26"/>
      <c r="F23" s="26"/>
      <c r="G23" s="26"/>
      <c r="H23" s="26"/>
      <c r="I23" s="26"/>
      <c r="J23" s="26"/>
      <c r="K23" s="26"/>
      <c r="L23" s="26"/>
      <c r="M23" s="29"/>
    </row>
    <row r="24" spans="1:13" ht="24.75" customHeight="1">
      <c r="A24" s="110">
        <v>30299</v>
      </c>
      <c r="B24" s="24" t="s">
        <v>94</v>
      </c>
      <c r="C24" s="9">
        <v>216000</v>
      </c>
      <c r="D24" s="9">
        <v>216000</v>
      </c>
      <c r="E24" s="26"/>
      <c r="F24" s="26"/>
      <c r="G24" s="26"/>
      <c r="H24" s="26"/>
      <c r="I24" s="26"/>
      <c r="J24" s="26"/>
      <c r="K24" s="26"/>
      <c r="L24" s="26"/>
      <c r="M24" s="29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zoomScalePageLayoutView="0" workbookViewId="0" topLeftCell="A7">
      <selection activeCell="A2" sqref="A2:J2"/>
    </sheetView>
  </sheetViews>
  <sheetFormatPr defaultColWidth="9.16015625" defaultRowHeight="16.5" customHeight="1"/>
  <cols>
    <col min="1" max="1" width="5.16015625" style="90" customWidth="1"/>
    <col min="2" max="3" width="5.33203125" style="91" customWidth="1"/>
    <col min="4" max="4" width="19.83203125" style="14" customWidth="1"/>
    <col min="5" max="5" width="20.16015625" style="14" customWidth="1"/>
    <col min="6" max="6" width="39.83203125" style="79" customWidth="1"/>
    <col min="7" max="7" width="20.83203125" style="93" customWidth="1"/>
    <col min="8" max="8" width="18.66015625" style="15" customWidth="1"/>
    <col min="9" max="9" width="16.83203125" style="15" customWidth="1"/>
    <col min="10" max="10" width="18.33203125" style="15" customWidth="1"/>
    <col min="11" max="241" width="9.16015625" style="6" customWidth="1"/>
    <col min="242" max="16384" width="9.16015625" style="6" customWidth="1"/>
  </cols>
  <sheetData>
    <row r="1" ht="24.75" customHeight="1">
      <c r="J1" s="80"/>
    </row>
    <row r="2" spans="1:10" ht="24.75" customHeight="1">
      <c r="A2" s="126" t="s">
        <v>114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4.75" customHeight="1">
      <c r="A3" s="1" t="s">
        <v>113</v>
      </c>
      <c r="B3" s="92"/>
      <c r="C3" s="92"/>
      <c r="D3" s="1"/>
      <c r="E3" s="1"/>
      <c r="F3" s="81"/>
      <c r="G3" s="94"/>
      <c r="H3" s="82"/>
      <c r="I3" s="82"/>
      <c r="J3" s="83" t="s">
        <v>33</v>
      </c>
    </row>
    <row r="4" spans="1:10" s="84" customFormat="1" ht="24.75" customHeight="1">
      <c r="A4" s="148" t="s">
        <v>50</v>
      </c>
      <c r="B4" s="148"/>
      <c r="C4" s="148"/>
      <c r="D4" s="149" t="s">
        <v>77</v>
      </c>
      <c r="E4" s="149" t="s">
        <v>78</v>
      </c>
      <c r="F4" s="149" t="s">
        <v>79</v>
      </c>
      <c r="G4" s="150" t="s">
        <v>84</v>
      </c>
      <c r="H4" s="149" t="s">
        <v>80</v>
      </c>
      <c r="I4" s="149" t="s">
        <v>81</v>
      </c>
      <c r="J4" s="149"/>
    </row>
    <row r="5" spans="1:10" s="84" customFormat="1" ht="26.25" customHeight="1">
      <c r="A5" s="103" t="s">
        <v>59</v>
      </c>
      <c r="B5" s="103" t="s">
        <v>60</v>
      </c>
      <c r="C5" s="103" t="s">
        <v>61</v>
      </c>
      <c r="D5" s="149"/>
      <c r="E5" s="149"/>
      <c r="F5" s="149"/>
      <c r="G5" s="150"/>
      <c r="H5" s="149"/>
      <c r="I5" s="7" t="s">
        <v>72</v>
      </c>
      <c r="J5" s="7" t="s">
        <v>82</v>
      </c>
    </row>
    <row r="6" spans="1:10" ht="24.75" customHeight="1">
      <c r="A6" s="102" t="s">
        <v>49</v>
      </c>
      <c r="B6" s="102" t="s">
        <v>49</v>
      </c>
      <c r="C6" s="102" t="s">
        <v>49</v>
      </c>
      <c r="D6" s="11" t="s">
        <v>49</v>
      </c>
      <c r="E6" s="11" t="s">
        <v>49</v>
      </c>
      <c r="F6" s="11" t="s">
        <v>49</v>
      </c>
      <c r="G6" s="107" t="s">
        <v>89</v>
      </c>
      <c r="H6" s="11">
        <v>1</v>
      </c>
      <c r="I6" s="11">
        <v>3</v>
      </c>
      <c r="J6" s="11">
        <v>4</v>
      </c>
    </row>
    <row r="7" spans="1:10" ht="26.25" customHeight="1">
      <c r="A7" s="104"/>
      <c r="B7" s="105"/>
      <c r="C7" s="106"/>
      <c r="D7" s="8" t="s">
        <v>36</v>
      </c>
      <c r="E7" s="12"/>
      <c r="F7" s="3"/>
      <c r="G7" s="108"/>
      <c r="H7" s="5">
        <f>H8+H9+H10+H11+H12</f>
        <v>850000</v>
      </c>
      <c r="I7" s="5"/>
      <c r="J7" s="16">
        <v>0</v>
      </c>
    </row>
    <row r="8" spans="1:10" ht="103.5" customHeight="1">
      <c r="A8" s="151" t="s">
        <v>95</v>
      </c>
      <c r="B8" s="151"/>
      <c r="C8" s="151"/>
      <c r="D8" s="98" t="s">
        <v>96</v>
      </c>
      <c r="E8" s="98" t="s">
        <v>96</v>
      </c>
      <c r="F8" s="99" t="s">
        <v>101</v>
      </c>
      <c r="G8" s="109" t="s">
        <v>106</v>
      </c>
      <c r="H8" s="9">
        <v>170000</v>
      </c>
      <c r="I8" s="9"/>
      <c r="J8" s="16">
        <v>0</v>
      </c>
    </row>
    <row r="9" spans="1:10" ht="47.25" customHeight="1">
      <c r="A9" s="151" t="s">
        <v>95</v>
      </c>
      <c r="B9" s="151"/>
      <c r="C9" s="151"/>
      <c r="D9" s="98" t="s">
        <v>97</v>
      </c>
      <c r="E9" s="98" t="s">
        <v>97</v>
      </c>
      <c r="F9" s="100" t="s">
        <v>102</v>
      </c>
      <c r="G9" s="109" t="s">
        <v>106</v>
      </c>
      <c r="H9" s="9">
        <v>150000</v>
      </c>
      <c r="I9" s="9"/>
      <c r="J9" s="16">
        <v>0</v>
      </c>
    </row>
    <row r="10" spans="1:10" ht="41.25" customHeight="1">
      <c r="A10" s="151" t="s">
        <v>95</v>
      </c>
      <c r="B10" s="151"/>
      <c r="C10" s="151"/>
      <c r="D10" s="98" t="s">
        <v>98</v>
      </c>
      <c r="E10" s="98" t="s">
        <v>98</v>
      </c>
      <c r="F10" s="100" t="s">
        <v>103</v>
      </c>
      <c r="G10" s="109" t="s">
        <v>106</v>
      </c>
      <c r="H10" s="9">
        <v>200000</v>
      </c>
      <c r="I10" s="9"/>
      <c r="J10" s="16">
        <v>0</v>
      </c>
    </row>
    <row r="11" spans="1:10" ht="71.25" customHeight="1">
      <c r="A11" s="151" t="s">
        <v>95</v>
      </c>
      <c r="B11" s="151"/>
      <c r="C11" s="151"/>
      <c r="D11" s="98" t="s">
        <v>99</v>
      </c>
      <c r="E11" s="98" t="s">
        <v>99</v>
      </c>
      <c r="F11" s="99" t="s">
        <v>104</v>
      </c>
      <c r="G11" s="109" t="s">
        <v>90</v>
      </c>
      <c r="H11" s="9">
        <v>210000</v>
      </c>
      <c r="I11" s="9"/>
      <c r="J11" s="16">
        <v>0</v>
      </c>
    </row>
    <row r="12" spans="1:10" ht="69.75" customHeight="1">
      <c r="A12" s="151" t="s">
        <v>95</v>
      </c>
      <c r="B12" s="151"/>
      <c r="C12" s="151"/>
      <c r="D12" s="98" t="s">
        <v>100</v>
      </c>
      <c r="E12" s="98" t="s">
        <v>100</v>
      </c>
      <c r="F12" s="101" t="s">
        <v>105</v>
      </c>
      <c r="G12" s="109" t="s">
        <v>106</v>
      </c>
      <c r="H12" s="9">
        <v>120000</v>
      </c>
      <c r="I12" s="9"/>
      <c r="J12" s="16">
        <v>0</v>
      </c>
    </row>
  </sheetData>
  <sheetProtection/>
  <mergeCells count="13">
    <mergeCell ref="A12:C12"/>
    <mergeCell ref="A8:C8"/>
    <mergeCell ref="A9:C9"/>
    <mergeCell ref="A10:C10"/>
    <mergeCell ref="A11:C11"/>
    <mergeCell ref="A2:J2"/>
    <mergeCell ref="A4:C4"/>
    <mergeCell ref="I4:J4"/>
    <mergeCell ref="D4:D5"/>
    <mergeCell ref="E4:E5"/>
    <mergeCell ref="F4:F5"/>
    <mergeCell ref="H4:H5"/>
    <mergeCell ref="G4:G5"/>
  </mergeCells>
  <printOptions horizontalCentered="1"/>
  <pageMargins left="0.28" right="0.39" top="0.6" bottom="0.47" header="0.39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2016-09-08T08:20:32Z</cp:lastPrinted>
  <dcterms:created xsi:type="dcterms:W3CDTF">2013-10-28T01:09:21Z</dcterms:created>
  <dcterms:modified xsi:type="dcterms:W3CDTF">2016-09-08T08:20:58Z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