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firstSheet="1" activeTab="3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</sheets>
  <definedNames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<sst xmlns="http://schemas.openxmlformats.org/spreadsheetml/2006/main" count="189" uniqueCount="125">
  <si>
    <t>2016年开福区园林绿化管理局收支预算总表</t>
  </si>
  <si>
    <t>编制单位：开福区园林绿化管理局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</si>
  <si>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</si>
  <si>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</si>
  <si>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</si>
  <si>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</si>
  <si>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</si>
  <si>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</si>
  <si>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</si>
  <si>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</si>
  <si>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</si>
  <si>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</si>
  <si>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</si>
  <si>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</si>
  <si>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</si>
  <si>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</si>
  <si>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</si>
  <si>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</si>
  <si>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</si>
  <si>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</si>
  <si>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</si>
  <si>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</si>
  <si>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</si>
  <si>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</si>
  <si>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</si>
  <si>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</si>
  <si>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</si>
  <si>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</si>
  <si>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</si>
  <si>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</si>
  <si>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</si>
  <si>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</si>
  <si>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</si>
  <si>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</si>
  <si>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</si>
  <si>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</si>
  <si>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2016年开福区园林绿化管理局收入预算总表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</si>
  <si>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</si>
  <si>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</si>
  <si>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</si>
  <si>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</si>
  <si>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</si>
  <si>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</si>
  <si>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</si>
  <si>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</si>
  <si>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</si>
  <si>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</si>
  <si>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</si>
  <si>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</si>
  <si>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</si>
  <si>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</si>
  <si>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</si>
  <si>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</si>
  <si>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</si>
  <si>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444930145</t>
  </si>
  <si>
    <t>开福区园林绿化管理局</t>
  </si>
  <si>
    <t>2016年开福区园林绿化管理局支出预算总表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</si>
  <si>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</si>
  <si>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</si>
  <si>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</si>
  <si>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</si>
  <si>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</si>
  <si>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</si>
  <si>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</si>
  <si>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</si>
  <si>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</si>
  <si>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</si>
  <si>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</si>
  <si>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</si>
  <si>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</si>
  <si>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</si>
  <si>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</si>
  <si>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</si>
  <si>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</si>
  <si>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</si>
  <si>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</si>
  <si>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</si>
  <si>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213</t>
  </si>
  <si>
    <t>02</t>
  </si>
  <si>
    <t>99</t>
  </si>
  <si>
    <t>其他林业支出</t>
  </si>
  <si>
    <t>212</t>
  </si>
  <si>
    <t>01</t>
  </si>
  <si>
    <t>其他城乡社区管理事务支出</t>
  </si>
  <si>
    <t>05</t>
  </si>
  <si>
    <t>城乡社区环境卫生</t>
  </si>
  <si>
    <t>03</t>
  </si>
  <si>
    <t>其他城乡社区公共设施支出</t>
  </si>
  <si>
    <t>2016年开福区园林绿化管理局基本支出分经济分类预算表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</si>
  <si>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</si>
  <si>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</si>
  <si>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</si>
  <si>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</si>
  <si>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</si>
  <si>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</si>
  <si>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</si>
  <si>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</si>
  <si>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</si>
  <si>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</si>
  <si>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</si>
  <si>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</si>
  <si>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>其他对个人和家庭的补助</t>
  </si>
  <si>
    <t xml:space="preserve">    办公费</t>
  </si>
  <si>
    <t xml:space="preserve">    公务接待费</t>
  </si>
  <si>
    <t xml:space="preserve">    会议费</t>
  </si>
  <si>
    <t xml:space="preserve">    差旅费</t>
  </si>
  <si>
    <t xml:space="preserve">   公务车运行维护费</t>
  </si>
  <si>
    <t xml:space="preserve">    邮电费</t>
  </si>
  <si>
    <t xml:space="preserve">    退休干部管理费</t>
  </si>
  <si>
    <t>30205/
30206</t>
  </si>
  <si>
    <t xml:space="preserve">    水电费</t>
  </si>
  <si>
    <t>维护成本</t>
  </si>
  <si>
    <t xml:space="preserve">    维护成本</t>
  </si>
  <si>
    <t>市场维护成本</t>
  </si>
  <si>
    <t>2016年开福区园林绿化管理局项目支出预算表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</si>
  <si>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</si>
  <si>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</si>
  <si>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</si>
  <si>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</si>
  <si>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</si>
  <si>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</si>
  <si>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到项级,可参照决算经济分类</t>
  </si>
  <si>
    <t>302</t>
  </si>
  <si>
    <t>一线临聘人员经费</t>
  </si>
  <si>
    <t>维护作业费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</si>
</sst>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;;"/>
    <numFmt numFmtId="179" formatCode="0.00_ "/>
    <numFmt numFmtId="180" formatCode="#,##0.0000"/>
    <numFmt numFmtId="181" formatCode="#,##0.0_ "/>
    <numFmt numFmtId="182" formatCode="0000"/>
    <numFmt numFmtId="183" formatCode="* #,##0.00;* \-#,##0.00;* &quot;&quot;??;@"/>
  </numFmts>
  <fonts count="44"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name val="宋体"/>
      <family val="0"/>
    </font>
    <font>
      <b/>
      <sz val="22"/>
      <color indexed="10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22"/>
      <color rgb="FFFF0000"/>
      <name val="宋体"/>
      <family val="0"/>
    </font>
    <font>
      <b/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30" fillId="3" borderId="1" applyNumberFormat="0" applyAlignment="0" applyProtection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6" fillId="0" borderId="0">
      <alignment vertical="center"/>
      <protection/>
    </xf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5" borderId="2" applyNumberFormat="0" applyFont="0" applyAlignment="0" applyProtection="0"/>
    <xf numFmtId="0" fontId="1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9" borderId="5" applyNumberFormat="0" applyAlignment="0" applyProtection="0"/>
    <xf numFmtId="0" fontId="34" fillId="9" borderId="1" applyNumberFormat="0" applyAlignment="0" applyProtection="0"/>
    <xf numFmtId="0" fontId="31" fillId="10" borderId="6" applyNumberFormat="0" applyAlignment="0" applyProtection="0"/>
    <xf numFmtId="0" fontId="23" fillId="2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7" applyNumberFormat="0" applyFill="0" applyAlignment="0" applyProtection="0"/>
    <xf numFmtId="0" fontId="33" fillId="0" borderId="8" applyNumberFormat="0" applyFill="0" applyAlignment="0" applyProtection="0"/>
    <xf numFmtId="0" fontId="21" fillId="3" borderId="0" applyNumberFormat="0" applyBorder="0" applyAlignment="0" applyProtection="0"/>
    <xf numFmtId="0" fontId="36" fillId="8" borderId="0" applyNumberFormat="0" applyBorder="0" applyAlignment="0" applyProtection="0"/>
    <xf numFmtId="0" fontId="23" fillId="2" borderId="0" applyNumberFormat="0" applyBorder="0" applyAlignment="0" applyProtection="0"/>
    <xf numFmtId="0" fontId="16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16" fillId="15" borderId="0" applyNumberFormat="0" applyBorder="0" applyAlignment="0" applyProtection="0"/>
    <xf numFmtId="0" fontId="23" fillId="13" borderId="0" applyNumberFormat="0" applyBorder="0" applyAlignment="0" applyProtection="0"/>
    <xf numFmtId="0" fontId="6" fillId="0" borderId="0">
      <alignment vertic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3" fillId="4" borderId="0" applyNumberFormat="0" applyBorder="0" applyAlignment="0" applyProtection="0"/>
    <xf numFmtId="0" fontId="1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176" fontId="0" fillId="0" borderId="0" xfId="22" applyNumberFormat="1" applyFont="1" applyFill="1" applyAlignment="1">
      <alignment horizontal="center" vertical="center" wrapText="1"/>
      <protection/>
    </xf>
    <xf numFmtId="177" fontId="1" fillId="0" borderId="0" xfId="22" applyNumberFormat="1" applyFont="1" applyFill="1" applyAlignment="1">
      <alignment horizontal="center" vertical="center"/>
      <protection/>
    </xf>
    <xf numFmtId="0" fontId="2" fillId="0" borderId="0" xfId="22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vertical="center" wrapText="1"/>
      <protection/>
    </xf>
    <xf numFmtId="0" fontId="37" fillId="0" borderId="0" xfId="22" applyNumberFormat="1" applyFont="1" applyFill="1" applyAlignment="1">
      <alignment vertical="center" wrapText="1"/>
      <protection/>
    </xf>
    <xf numFmtId="176" fontId="0" fillId="0" borderId="0" xfId="22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176" fontId="0" fillId="0" borderId="0" xfId="22" applyNumberFormat="1" applyFont="1" applyFill="1" applyAlignment="1">
      <alignment horizontal="right" vertical="center"/>
      <protection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Font="1" applyFill="1" applyAlignment="1">
      <alignment horizontal="left" vertical="center"/>
      <protection/>
    </xf>
    <xf numFmtId="0" fontId="6" fillId="0" borderId="0" xfId="22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vertical="center" wrapText="1"/>
      <protection/>
    </xf>
    <xf numFmtId="0" fontId="38" fillId="0" borderId="0" xfId="22" applyNumberFormat="1" applyFont="1" applyFill="1" applyAlignment="1">
      <alignment vertical="center" wrapText="1"/>
      <protection/>
    </xf>
    <xf numFmtId="176" fontId="6" fillId="0" borderId="0" xfId="22" applyNumberFormat="1" applyFont="1" applyFill="1" applyAlignment="1">
      <alignment vertical="center"/>
      <protection/>
    </xf>
    <xf numFmtId="176" fontId="6" fillId="0" borderId="0" xfId="22" applyNumberFormat="1" applyFont="1" applyFill="1" applyAlignment="1">
      <alignment horizontal="right" vertical="center"/>
      <protection/>
    </xf>
    <xf numFmtId="0" fontId="39" fillId="0" borderId="9" xfId="22" applyNumberFormat="1" applyFont="1" applyFill="1" applyBorder="1" applyAlignment="1" applyProtection="1">
      <alignment horizontal="center" vertical="center" wrapText="1"/>
      <protection/>
    </xf>
    <xf numFmtId="0" fontId="40" fillId="0" borderId="9" xfId="22" applyNumberFormat="1" applyFont="1" applyFill="1" applyBorder="1" applyAlignment="1" applyProtection="1">
      <alignment horizontal="center" vertical="center" wrapText="1"/>
      <protection/>
    </xf>
    <xf numFmtId="0" fontId="6" fillId="0" borderId="9" xfId="22" applyNumberFormat="1" applyFont="1" applyFill="1" applyBorder="1" applyAlignment="1" applyProtection="1">
      <alignment horizontal="center" vertical="center" wrapText="1"/>
      <protection/>
    </xf>
    <xf numFmtId="0" fontId="39" fillId="0" borderId="9" xfId="22" applyNumberFormat="1" applyFont="1" applyFill="1" applyBorder="1" applyAlignment="1" applyProtection="1">
      <alignment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 applyProtection="1">
      <alignment horizontal="center" vertical="center" wrapText="1"/>
      <protection/>
    </xf>
    <xf numFmtId="49" fontId="40" fillId="0" borderId="12" xfId="0" applyNumberFormat="1" applyFont="1" applyFill="1" applyBorder="1" applyAlignment="1" applyProtection="1">
      <alignment horizontal="left" vertical="center" wrapText="1"/>
      <protection/>
    </xf>
    <xf numFmtId="178" fontId="40" fillId="0" borderId="11" xfId="0" applyNumberFormat="1" applyFont="1" applyFill="1" applyBorder="1" applyAlignment="1" applyProtection="1">
      <alignment horizontal="left" vertical="center" wrapText="1"/>
      <protection/>
    </xf>
    <xf numFmtId="49" fontId="40" fillId="0" borderId="11" xfId="0" applyNumberFormat="1" applyFont="1" applyFill="1" applyBorder="1" applyAlignment="1" applyProtection="1">
      <alignment horizontal="left" vertical="center" wrapText="1"/>
      <protection/>
    </xf>
    <xf numFmtId="179" fontId="41" fillId="0" borderId="9" xfId="59" applyNumberFormat="1" applyFont="1" applyBorder="1" applyAlignment="1">
      <alignment horizontal="center" vertical="center" wrapText="1"/>
      <protection/>
    </xf>
    <xf numFmtId="4" fontId="6" fillId="0" borderId="11" xfId="22" applyNumberFormat="1" applyFont="1" applyFill="1" applyBorder="1" applyAlignment="1" applyProtection="1">
      <alignment horizontal="right" vertical="center" wrapText="1"/>
      <protection/>
    </xf>
    <xf numFmtId="180" fontId="6" fillId="0" borderId="9" xfId="22" applyNumberFormat="1" applyFont="1" applyFill="1" applyBorder="1" applyAlignment="1" applyProtection="1">
      <alignment horizontal="right" vertical="center" wrapText="1"/>
      <protection/>
    </xf>
    <xf numFmtId="49" fontId="39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0" borderId="9" xfId="59" applyFont="1" applyBorder="1" applyAlignment="1">
      <alignment horizontal="center" vertical="center"/>
      <protection/>
    </xf>
    <xf numFmtId="0" fontId="0" fillId="0" borderId="9" xfId="22" applyNumberFormat="1" applyFont="1" applyFill="1" applyBorder="1" applyAlignment="1">
      <alignment vertical="center" wrapText="1"/>
      <protection/>
    </xf>
    <xf numFmtId="49" fontId="39" fillId="0" borderId="11" xfId="0" applyNumberFormat="1" applyFont="1" applyFill="1" applyBorder="1" applyAlignment="1" applyProtection="1">
      <alignment horizontal="left" vertical="center" wrapText="1"/>
      <protection/>
    </xf>
    <xf numFmtId="4" fontId="40" fillId="0" borderId="11" xfId="22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38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0" xfId="22" applyNumberFormat="1" applyFont="1" applyFill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vertical="center"/>
      <protection/>
    </xf>
    <xf numFmtId="0" fontId="37" fillId="0" borderId="0" xfId="0" applyFont="1" applyFill="1" applyAlignment="1">
      <alignment/>
    </xf>
    <xf numFmtId="0" fontId="2" fillId="0" borderId="0" xfId="22" applyNumberFormat="1" applyFont="1" applyFill="1" applyAlignment="1" applyProtection="1">
      <alignment horizontal="left" vertical="center"/>
      <protection/>
    </xf>
    <xf numFmtId="181" fontId="6" fillId="0" borderId="0" xfId="22" applyNumberFormat="1" applyFont="1" applyFill="1" applyAlignment="1" applyProtection="1">
      <alignment horizontal="right" vertical="center"/>
      <protection/>
    </xf>
    <xf numFmtId="0" fontId="6" fillId="0" borderId="0" xfId="22" applyFill="1" applyAlignment="1">
      <alignment vertical="center"/>
      <protection/>
    </xf>
    <xf numFmtId="0" fontId="42" fillId="0" borderId="0" xfId="22" applyNumberFormat="1" applyFont="1" applyFill="1" applyAlignment="1" applyProtection="1">
      <alignment horizontal="center" vertical="center"/>
      <protection/>
    </xf>
    <xf numFmtId="177" fontId="4" fillId="0" borderId="0" xfId="22" applyNumberFormat="1" applyFont="1" applyFill="1" applyAlignment="1" applyProtection="1">
      <alignment horizontal="center" vertical="center"/>
      <protection/>
    </xf>
    <xf numFmtId="177" fontId="39" fillId="0" borderId="0" xfId="22" applyNumberFormat="1" applyFont="1" applyFill="1" applyAlignment="1" applyProtection="1">
      <alignment horizontal="left" vertical="center"/>
      <protection/>
    </xf>
    <xf numFmtId="0" fontId="40" fillId="0" borderId="0" xfId="22" applyNumberFormat="1" applyFont="1" applyFill="1" applyAlignment="1" applyProtection="1">
      <alignment vertical="center"/>
      <protection/>
    </xf>
    <xf numFmtId="0" fontId="6" fillId="0" borderId="9" xfId="22" applyNumberFormat="1" applyFont="1" applyFill="1" applyBorder="1" applyAlignment="1" applyProtection="1">
      <alignment vertical="center" wrapText="1"/>
      <protection/>
    </xf>
    <xf numFmtId="181" fontId="6" fillId="0" borderId="9" xfId="22" applyNumberFormat="1" applyFont="1" applyFill="1" applyBorder="1" applyAlignment="1" applyProtection="1">
      <alignment vertical="center" wrapText="1"/>
      <protection/>
    </xf>
    <xf numFmtId="0" fontId="43" fillId="0" borderId="9" xfId="0" applyFont="1" applyFill="1" applyBorder="1" applyAlignment="1">
      <alignment/>
    </xf>
    <xf numFmtId="178" fontId="6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22" applyNumberFormat="1" applyFont="1" applyFill="1" applyBorder="1" applyAlignment="1" applyProtection="1">
      <alignment horizontal="center" vertical="center" wrapText="1"/>
      <protection/>
    </xf>
    <xf numFmtId="4" fontId="6" fillId="0" borderId="9" xfId="22" applyNumberFormat="1" applyFont="1" applyFill="1" applyBorder="1" applyAlignment="1" applyProtection="1">
      <alignment horizontal="right" vertical="center" wrapText="1"/>
      <protection/>
    </xf>
    <xf numFmtId="178" fontId="5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1" xfId="22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4" fontId="2" fillId="0" borderId="9" xfId="22" applyNumberFormat="1" applyFont="1" applyFill="1" applyBorder="1" applyAlignment="1" applyProtection="1">
      <alignment horizontal="center" vertical="center" wrapText="1"/>
      <protection/>
    </xf>
    <xf numFmtId="181" fontId="6" fillId="0" borderId="9" xfId="22" applyNumberFormat="1" applyFont="1" applyFill="1" applyBorder="1" applyAlignment="1" applyProtection="1">
      <alignment horizontal="right" vertical="center"/>
      <protection/>
    </xf>
    <xf numFmtId="4" fontId="6" fillId="0" borderId="11" xfId="22" applyNumberFormat="1" applyFont="1" applyFill="1" applyBorder="1" applyAlignment="1" applyProtection="1">
      <alignment horizontal="center" vertical="center" wrapText="1"/>
      <protection/>
    </xf>
    <xf numFmtId="4" fontId="6" fillId="0" borderId="13" xfId="22" applyNumberFormat="1" applyFont="1" applyFill="1" applyBorder="1" applyAlignment="1" applyProtection="1">
      <alignment horizontal="right" vertical="center" wrapText="1"/>
      <protection/>
    </xf>
    <xf numFmtId="181" fontId="2" fillId="0" borderId="9" xfId="22" applyNumberFormat="1" applyFont="1" applyFill="1" applyBorder="1" applyAlignment="1" applyProtection="1">
      <alignment horizontal="center" vertical="center"/>
      <protection/>
    </xf>
    <xf numFmtId="181" fontId="6" fillId="0" borderId="9" xfId="22" applyNumberFormat="1" applyFont="1" applyFill="1" applyBorder="1" applyAlignment="1" applyProtection="1">
      <alignment horizontal="right" vertical="center"/>
      <protection/>
    </xf>
    <xf numFmtId="181" fontId="6" fillId="0" borderId="9" xfId="22" applyNumberFormat="1" applyFont="1" applyFill="1" applyBorder="1" applyAlignment="1" applyProtection="1">
      <alignment horizontal="center" vertical="center"/>
      <protection/>
    </xf>
    <xf numFmtId="4" fontId="2" fillId="0" borderId="9" xfId="22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181" fontId="6" fillId="0" borderId="0" xfId="22" applyNumberFormat="1" applyFont="1" applyFill="1" applyAlignment="1" applyProtection="1">
      <alignment horizontal="right"/>
      <protection/>
    </xf>
    <xf numFmtId="4" fontId="6" fillId="0" borderId="10" xfId="22" applyNumberFormat="1" applyFont="1" applyFill="1" applyBorder="1" applyAlignment="1" applyProtection="1">
      <alignment horizontal="right" vertical="center" wrapText="1"/>
      <protection/>
    </xf>
    <xf numFmtId="0" fontId="6" fillId="0" borderId="9" xfId="22" applyFill="1" applyBorder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177" fontId="2" fillId="0" borderId="0" xfId="22" applyNumberFormat="1" applyFont="1" applyFill="1" applyAlignment="1">
      <alignment horizontal="center" vertical="center"/>
      <protection/>
    </xf>
    <xf numFmtId="182" fontId="2" fillId="0" borderId="0" xfId="22" applyNumberFormat="1" applyFont="1" applyFill="1" applyAlignment="1">
      <alignment horizontal="center" vertical="center"/>
      <protection/>
    </xf>
    <xf numFmtId="49" fontId="2" fillId="0" borderId="0" xfId="22" applyNumberFormat="1" applyFont="1" applyFill="1" applyAlignment="1">
      <alignment horizontal="center" vertical="center"/>
      <protection/>
    </xf>
    <xf numFmtId="0" fontId="2" fillId="0" borderId="0" xfId="22" applyFont="1" applyFill="1" applyAlignment="1">
      <alignment horizontal="left" vertical="center"/>
      <protection/>
    </xf>
    <xf numFmtId="183" fontId="2" fillId="0" borderId="0" xfId="22" applyNumberFormat="1" applyFont="1" applyFill="1" applyAlignment="1">
      <alignment horizontal="center" vertical="center"/>
      <protection/>
    </xf>
    <xf numFmtId="0" fontId="2" fillId="0" borderId="0" xfId="22" applyNumberFormat="1" applyFont="1" applyFill="1" applyAlignment="1">
      <alignment horizontal="center" vertical="center"/>
      <protection/>
    </xf>
    <xf numFmtId="0" fontId="2" fillId="0" borderId="0" xfId="22" applyNumberFormat="1" applyFont="1" applyFill="1" applyAlignment="1">
      <alignment horizontal="right" vertical="center"/>
      <protection/>
    </xf>
    <xf numFmtId="0" fontId="2" fillId="0" borderId="0" xfId="22" applyNumberFormat="1" applyFont="1" applyFill="1" applyAlignment="1">
      <alignment horizontal="left" vertical="center"/>
      <protection/>
    </xf>
    <xf numFmtId="0" fontId="6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22" applyNumberFormat="1" applyFont="1" applyFill="1" applyAlignment="1">
      <alignment vertical="center"/>
      <protection/>
    </xf>
    <xf numFmtId="0" fontId="39" fillId="0" borderId="9" xfId="22" applyNumberFormat="1" applyFont="1" applyFill="1" applyBorder="1" applyAlignment="1">
      <alignment horizontal="centerContinuous" vertical="center"/>
      <protection/>
    </xf>
    <xf numFmtId="0" fontId="39" fillId="0" borderId="11" xfId="22" applyNumberFormat="1" applyFont="1" applyFill="1" applyBorder="1" applyAlignment="1">
      <alignment horizontal="centerContinuous" vertical="center"/>
      <protection/>
    </xf>
    <xf numFmtId="0" fontId="6" fillId="0" borderId="11" xfId="22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2" xfId="22" applyNumberFormat="1" applyFont="1" applyFill="1" applyBorder="1" applyAlignment="1" applyProtection="1">
      <alignment horizontal="center" vertical="center"/>
      <protection/>
    </xf>
    <xf numFmtId="0" fontId="39" fillId="0" borderId="9" xfId="22" applyNumberFormat="1" applyFont="1" applyFill="1" applyBorder="1" applyAlignment="1">
      <alignment horizontal="center" vertical="center"/>
      <protection/>
    </xf>
    <xf numFmtId="0" fontId="39" fillId="0" borderId="11" xfId="22" applyNumberFormat="1" applyFont="1" applyFill="1" applyBorder="1" applyAlignment="1">
      <alignment horizontal="center" vertical="center"/>
      <protection/>
    </xf>
    <xf numFmtId="0" fontId="6" fillId="0" borderId="15" xfId="22" applyNumberFormat="1" applyFont="1" applyFill="1" applyBorder="1" applyAlignment="1" applyProtection="1">
      <alignment horizontal="center" vertical="center"/>
      <protection/>
    </xf>
    <xf numFmtId="0" fontId="6" fillId="0" borderId="16" xfId="22" applyNumberFormat="1" applyFont="1" applyFill="1" applyBorder="1" applyAlignment="1">
      <alignment horizontal="center" vertical="center" wrapText="1"/>
      <protection/>
    </xf>
    <xf numFmtId="0" fontId="6" fillId="0" borderId="17" xfId="22" applyNumberFormat="1" applyFont="1" applyFill="1" applyBorder="1" applyAlignment="1">
      <alignment horizontal="center" vertical="center" wrapText="1"/>
      <protection/>
    </xf>
    <xf numFmtId="0" fontId="39" fillId="0" borderId="10" xfId="22" applyNumberFormat="1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0" xfId="22" applyNumberFormat="1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22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6" fillId="0" borderId="9" xfId="22" applyNumberFormat="1" applyFont="1" applyFill="1" applyBorder="1" applyAlignment="1" applyProtection="1">
      <alignment horizontal="center" vertical="center"/>
      <protection/>
    </xf>
    <xf numFmtId="0" fontId="6" fillId="0" borderId="12" xfId="22" applyNumberFormat="1" applyFont="1" applyFill="1" applyBorder="1" applyAlignment="1" applyProtection="1">
      <alignment horizontal="center" vertical="center" wrapText="1"/>
      <protection/>
    </xf>
    <xf numFmtId="0" fontId="6" fillId="0" borderId="19" xfId="22" applyNumberFormat="1" applyFont="1" applyFill="1" applyBorder="1" applyAlignment="1">
      <alignment horizontal="center" vertical="center" wrapText="1"/>
      <protection/>
    </xf>
    <xf numFmtId="183" fontId="2" fillId="0" borderId="9" xfId="22" applyNumberFormat="1" applyFont="1" applyFill="1" applyBorder="1" applyAlignment="1">
      <alignment horizontal="center" vertical="center"/>
      <protection/>
    </xf>
    <xf numFmtId="183" fontId="6" fillId="0" borderId="0" xfId="22" applyNumberFormat="1" applyFont="1" applyFill="1" applyAlignment="1">
      <alignment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horizontal="left" vertical="center"/>
    </xf>
    <xf numFmtId="183" fontId="2" fillId="0" borderId="0" xfId="0" applyNumberFormat="1" applyFont="1" applyFill="1" applyAlignment="1">
      <alignment vertical="center"/>
    </xf>
    <xf numFmtId="183" fontId="2" fillId="0" borderId="0" xfId="22" applyNumberFormat="1" applyFont="1" applyFill="1" applyAlignment="1">
      <alignment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vertical="center" wrapText="1"/>
      <protection/>
    </xf>
    <xf numFmtId="181" fontId="14" fillId="0" borderId="0" xfId="0" applyNumberFormat="1" applyFont="1" applyFill="1" applyAlignment="1" applyProtection="1">
      <alignment horizontal="right" vertical="center"/>
      <protection/>
    </xf>
    <xf numFmtId="44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9" xfId="0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 applyProtection="1">
      <alignment horizontal="center" vertical="center" wrapText="1"/>
      <protection/>
    </xf>
    <xf numFmtId="181" fontId="6" fillId="0" borderId="15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11" xfId="22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2" xfId="22" applyFont="1" applyFill="1" applyBorder="1" applyAlignment="1">
      <alignment horizontal="left" vertical="center"/>
      <protection/>
    </xf>
    <xf numFmtId="0" fontId="6" fillId="0" borderId="11" xfId="22" applyFont="1" applyFill="1" applyBorder="1" applyAlignment="1">
      <alignment horizontal="left" vertical="center" wrapText="1"/>
      <protection/>
    </xf>
    <xf numFmtId="0" fontId="6" fillId="0" borderId="9" xfId="22" applyFont="1" applyFill="1" applyBorder="1" applyAlignment="1">
      <alignment horizontal="left" vertical="center"/>
      <protection/>
    </xf>
    <xf numFmtId="4" fontId="6" fillId="0" borderId="9" xfId="22" applyNumberFormat="1" applyFont="1" applyFill="1" applyBorder="1" applyAlignment="1" applyProtection="1">
      <alignment horizontal="left" vertical="center"/>
      <protection/>
    </xf>
    <xf numFmtId="0" fontId="6" fillId="0" borderId="9" xfId="22" applyFont="1" applyFill="1" applyBorder="1">
      <alignment vertical="center"/>
      <protection/>
    </xf>
    <xf numFmtId="2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2" fontId="6" fillId="0" borderId="9" xfId="22" applyNumberFormat="1" applyFont="1" applyFill="1" applyBorder="1" applyAlignment="1" applyProtection="1">
      <alignment horizontal="right" vertical="center" wrapText="1"/>
      <protection/>
    </xf>
    <xf numFmtId="4" fontId="6" fillId="0" borderId="18" xfId="22" applyNumberFormat="1" applyFont="1" applyFill="1" applyBorder="1" applyAlignment="1" applyProtection="1">
      <alignment horizontal="right" vertical="center" wrapText="1"/>
      <protection/>
    </xf>
    <xf numFmtId="4" fontId="6" fillId="0" borderId="17" xfId="22" applyNumberFormat="1" applyFont="1" applyFill="1" applyBorder="1" applyAlignment="1">
      <alignment horizontal="right" vertical="center" wrapText="1"/>
      <protection/>
    </xf>
    <xf numFmtId="4" fontId="6" fillId="0" borderId="10" xfId="22" applyNumberFormat="1" applyFont="1" applyFill="1" applyBorder="1" applyAlignment="1">
      <alignment horizontal="right" vertical="center" wrapText="1"/>
      <protection/>
    </xf>
    <xf numFmtId="0" fontId="15" fillId="0" borderId="0" xfId="22" applyFont="1" applyFill="1" applyAlignment="1">
      <alignment horizontal="left"/>
      <protection/>
    </xf>
    <xf numFmtId="0" fontId="15" fillId="0" borderId="0" xfId="22" applyFont="1" applyFill="1">
      <alignment vertical="center"/>
      <protection/>
    </xf>
    <xf numFmtId="0" fontId="6" fillId="0" borderId="0" xfId="22" applyFill="1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2015年项目支出预算表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workbookViewId="0" topLeftCell="A3">
      <selection activeCell="I5" sqref="I5"/>
    </sheetView>
  </sheetViews>
  <sheetFormatPr defaultColWidth="9.16015625" defaultRowHeight="18.75" customHeight="1"/>
  <cols>
    <col min="1" max="1" width="57" style="124" customWidth="1"/>
    <col min="2" max="2" width="27.33203125" style="124" customWidth="1"/>
    <col min="3" max="3" width="50.16015625" style="124" customWidth="1"/>
    <col min="4" max="4" width="32.5" style="124" customWidth="1"/>
    <col min="5" max="246" width="9" style="124" customWidth="1"/>
    <col min="247" max="16384" width="9.16015625" style="7" customWidth="1"/>
  </cols>
  <sheetData>
    <row r="1" spans="1:4" ht="23.25" customHeight="1">
      <c r="A1" s="125"/>
      <c r="B1" s="125"/>
      <c r="C1" s="125"/>
      <c r="D1" s="126"/>
    </row>
    <row r="2" spans="1:4" ht="23.25" customHeight="1">
      <c r="A2" s="9" t="s">
        <v>0</v>
      </c>
      <c r="B2" s="9"/>
      <c r="C2" s="9"/>
      <c r="D2" s="9"/>
    </row>
    <row r="3" spans="1:246" s="107" customFormat="1" ht="23.25" customHeight="1">
      <c r="A3" s="11" t="s">
        <v>1</v>
      </c>
      <c r="B3" s="11"/>
      <c r="C3" s="11"/>
      <c r="D3" s="127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</row>
    <row r="4" spans="1:4" ht="23.25" customHeight="1">
      <c r="A4" s="100" t="s">
        <v>3</v>
      </c>
      <c r="B4" s="100"/>
      <c r="C4" s="100" t="s">
        <v>4</v>
      </c>
      <c r="D4" s="100"/>
    </row>
    <row r="5" spans="1:4" ht="23.25" customHeight="1">
      <c r="A5" s="128" t="s">
        <v>5</v>
      </c>
      <c r="B5" s="129" t="s">
        <v>6</v>
      </c>
      <c r="C5" s="128" t="s">
        <v>5</v>
      </c>
      <c r="D5" s="129" t="s">
        <v>6</v>
      </c>
    </row>
    <row r="6" spans="1:4" ht="23.25" customHeight="1">
      <c r="A6" s="130" t="s">
        <v>7</v>
      </c>
      <c r="B6" s="55">
        <f>D6</f>
        <v>45193900</v>
      </c>
      <c r="C6" s="131" t="s">
        <v>8</v>
      </c>
      <c r="D6" s="70">
        <f>D7+D8+D9+D10</f>
        <v>45193900</v>
      </c>
    </row>
    <row r="7" spans="1:4" ht="23.25" customHeight="1">
      <c r="A7" s="130" t="s">
        <v>9</v>
      </c>
      <c r="B7" s="55">
        <v>45193900</v>
      </c>
      <c r="C7" s="132" t="s">
        <v>10</v>
      </c>
      <c r="D7" s="70">
        <v>6815100</v>
      </c>
    </row>
    <row r="8" spans="1:4" ht="23.25" customHeight="1">
      <c r="A8" s="133" t="s">
        <v>11</v>
      </c>
      <c r="B8" s="70"/>
      <c r="C8" s="132" t="s">
        <v>12</v>
      </c>
      <c r="D8" s="70">
        <v>1426900</v>
      </c>
    </row>
    <row r="9" spans="1:4" ht="23.25" customHeight="1">
      <c r="A9" s="134" t="s">
        <v>13</v>
      </c>
      <c r="B9" s="55"/>
      <c r="C9" s="134" t="s">
        <v>14</v>
      </c>
      <c r="D9" s="70">
        <v>2476300</v>
      </c>
    </row>
    <row r="10" spans="1:4" ht="23.25" customHeight="1">
      <c r="A10" s="134" t="s">
        <v>15</v>
      </c>
      <c r="B10" s="55"/>
      <c r="C10" s="134" t="s">
        <v>16</v>
      </c>
      <c r="D10" s="70">
        <v>34475600</v>
      </c>
    </row>
    <row r="11" spans="1:4" ht="23.25" customHeight="1">
      <c r="A11" s="134" t="s">
        <v>17</v>
      </c>
      <c r="B11" s="55"/>
      <c r="C11" s="134" t="s">
        <v>18</v>
      </c>
      <c r="D11" s="70">
        <v>34475600</v>
      </c>
    </row>
    <row r="12" spans="1:4" ht="23.25" customHeight="1">
      <c r="A12" s="134" t="s">
        <v>19</v>
      </c>
      <c r="B12" s="55"/>
      <c r="C12" s="135" t="s">
        <v>20</v>
      </c>
      <c r="D12" s="70"/>
    </row>
    <row r="13" spans="1:4" ht="23.25" customHeight="1">
      <c r="A13" s="136"/>
      <c r="B13" s="137"/>
      <c r="C13" s="134" t="s">
        <v>21</v>
      </c>
      <c r="D13" s="70"/>
    </row>
    <row r="14" spans="1:4" ht="23.25" customHeight="1">
      <c r="A14" s="138"/>
      <c r="B14" s="139"/>
      <c r="C14" s="134" t="s">
        <v>22</v>
      </c>
      <c r="D14" s="70"/>
    </row>
    <row r="15" spans="1:4" ht="23.25" customHeight="1">
      <c r="A15" s="134"/>
      <c r="B15" s="137"/>
      <c r="C15" s="134" t="s">
        <v>23</v>
      </c>
      <c r="D15" s="55"/>
    </row>
    <row r="16" spans="1:4" ht="23.25" customHeight="1">
      <c r="A16" s="128" t="s">
        <v>24</v>
      </c>
      <c r="B16" s="140"/>
      <c r="C16" s="128" t="s">
        <v>25</v>
      </c>
      <c r="D16" s="141"/>
    </row>
    <row r="17" spans="1:4" ht="23.25" customHeight="1">
      <c r="A17" s="134" t="s">
        <v>26</v>
      </c>
      <c r="B17" s="55"/>
      <c r="C17" s="134" t="s">
        <v>27</v>
      </c>
      <c r="D17" s="70"/>
    </row>
    <row r="18" spans="1:4" ht="23.25" customHeight="1">
      <c r="A18" s="134" t="s">
        <v>28</v>
      </c>
      <c r="B18" s="55">
        <v>0</v>
      </c>
      <c r="C18" s="134" t="s">
        <v>29</v>
      </c>
      <c r="D18" s="70">
        <v>0</v>
      </c>
    </row>
    <row r="19" spans="1:4" ht="23.25" customHeight="1">
      <c r="A19" s="134" t="s">
        <v>30</v>
      </c>
      <c r="B19" s="55">
        <v>0</v>
      </c>
      <c r="C19" s="134" t="s">
        <v>31</v>
      </c>
      <c r="D19" s="55">
        <v>0</v>
      </c>
    </row>
    <row r="20" spans="1:4" ht="23.25" customHeight="1">
      <c r="A20" s="134" t="s">
        <v>32</v>
      </c>
      <c r="B20" s="55">
        <v>0</v>
      </c>
      <c r="C20" s="134"/>
      <c r="D20" s="142"/>
    </row>
    <row r="21" spans="1:4" ht="23.25" customHeight="1">
      <c r="A21" s="134"/>
      <c r="B21" s="137"/>
      <c r="C21" s="134"/>
      <c r="D21" s="143"/>
    </row>
    <row r="22" spans="1:4" ht="23.25" customHeight="1">
      <c r="A22" s="128" t="s">
        <v>33</v>
      </c>
      <c r="B22" s="55">
        <v>45193900</v>
      </c>
      <c r="C22" s="128" t="s">
        <v>34</v>
      </c>
      <c r="D22" s="55">
        <f>D6</f>
        <v>45193900</v>
      </c>
    </row>
    <row r="23" spans="1:246" ht="18.75" customHeight="1">
      <c r="A23" s="144" t="s">
        <v>35</v>
      </c>
      <c r="B23" s="145"/>
      <c r="C23" s="145"/>
      <c r="D23" s="14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</row>
    <row r="24" ht="18.75" customHeight="1">
      <c r="A24" s="146"/>
    </row>
    <row r="25" ht="18.75" customHeight="1">
      <c r="A25" s="146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3">
      <selection activeCell="D8" sqref="D8"/>
    </sheetView>
  </sheetViews>
  <sheetFormatPr defaultColWidth="9.16015625" defaultRowHeight="18.75" customHeight="1"/>
  <cols>
    <col min="1" max="1" width="13" style="99" customWidth="1"/>
    <col min="2" max="2" width="29" style="109" customWidth="1"/>
    <col min="3" max="3" width="18.16015625" style="109" customWidth="1"/>
    <col min="4" max="4" width="18.5" style="109" customWidth="1"/>
    <col min="5" max="5" width="19.33203125" style="110" customWidth="1"/>
    <col min="6" max="6" width="13" style="110" customWidth="1"/>
    <col min="7" max="7" width="8.66015625" style="111" customWidth="1"/>
    <col min="8" max="8" width="4.83203125" style="110" customWidth="1"/>
    <col min="9" max="9" width="4.66015625" style="110" customWidth="1"/>
    <col min="10" max="10" width="8.16015625" style="108" customWidth="1"/>
    <col min="11" max="11" width="6.16015625" style="108" customWidth="1"/>
    <col min="12" max="12" width="8.16015625" style="108" customWidth="1"/>
    <col min="13" max="13" width="8.83203125" style="108" customWidth="1"/>
    <col min="14" max="14" width="4.16015625" style="108" customWidth="1"/>
    <col min="15" max="255" width="14" style="108" customWidth="1"/>
    <col min="256" max="256" width="9.16015625" style="7" customWidth="1"/>
  </cols>
  <sheetData>
    <row r="1" spans="1:255" ht="23.25" customHeight="1">
      <c r="A1" s="112"/>
      <c r="B1" s="113"/>
      <c r="C1" s="113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2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23.25" customHeight="1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15" s="107" customFormat="1" ht="12" customHeight="1">
      <c r="A3" s="11" t="s">
        <v>1</v>
      </c>
      <c r="B3" s="11"/>
      <c r="C3" s="116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 t="s">
        <v>37</v>
      </c>
      <c r="O3" s="108"/>
    </row>
    <row r="4" spans="1:14" s="108" customFormat="1" ht="31.5" customHeight="1">
      <c r="A4" s="86" t="s">
        <v>38</v>
      </c>
      <c r="B4" s="86" t="s">
        <v>39</v>
      </c>
      <c r="C4" s="86" t="s">
        <v>40</v>
      </c>
      <c r="D4" s="118" t="s">
        <v>41</v>
      </c>
      <c r="E4" s="118"/>
      <c r="F4" s="119" t="s">
        <v>42</v>
      </c>
      <c r="G4" s="120" t="s">
        <v>43</v>
      </c>
      <c r="H4" s="121" t="s">
        <v>44</v>
      </c>
      <c r="I4" s="121" t="s">
        <v>45</v>
      </c>
      <c r="J4" s="121" t="s">
        <v>46</v>
      </c>
      <c r="K4" s="121" t="s">
        <v>47</v>
      </c>
      <c r="L4" s="121" t="s">
        <v>48</v>
      </c>
      <c r="M4" s="121" t="s">
        <v>49</v>
      </c>
      <c r="N4" s="120" t="s">
        <v>50</v>
      </c>
    </row>
    <row r="5" spans="1:14" s="108" customFormat="1" ht="57.75" customHeight="1">
      <c r="A5" s="86"/>
      <c r="B5" s="86"/>
      <c r="C5" s="86"/>
      <c r="D5" s="18" t="s">
        <v>51</v>
      </c>
      <c r="E5" s="122" t="s">
        <v>52</v>
      </c>
      <c r="F5" s="119"/>
      <c r="G5" s="120"/>
      <c r="H5" s="121"/>
      <c r="I5" s="121"/>
      <c r="J5" s="121"/>
      <c r="K5" s="121"/>
      <c r="L5" s="121"/>
      <c r="M5" s="121"/>
      <c r="N5" s="120"/>
    </row>
    <row r="6" spans="1:255" ht="23.25" customHeight="1">
      <c r="A6" s="95" t="s">
        <v>53</v>
      </c>
      <c r="B6" s="95" t="s">
        <v>53</v>
      </c>
      <c r="C6" s="95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  <c r="J6" s="95">
        <v>8</v>
      </c>
      <c r="K6" s="95">
        <v>9</v>
      </c>
      <c r="L6" s="95">
        <v>10</v>
      </c>
      <c r="M6" s="95">
        <v>11</v>
      </c>
      <c r="N6" s="95">
        <v>12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30.75" customHeight="1">
      <c r="A7" s="38" t="s">
        <v>54</v>
      </c>
      <c r="B7" s="38" t="s">
        <v>55</v>
      </c>
      <c r="C7" s="28">
        <f>D7</f>
        <v>45193900</v>
      </c>
      <c r="D7" s="28">
        <f>E7</f>
        <v>45193900</v>
      </c>
      <c r="E7" s="55">
        <v>45193900</v>
      </c>
      <c r="F7" s="9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55"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14" ht="30.75" customHeight="1">
      <c r="A8" s="38"/>
      <c r="B8" s="38"/>
      <c r="C8" s="28"/>
      <c r="D8" s="28"/>
      <c r="E8" s="55"/>
      <c r="F8" s="9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55">
        <v>0</v>
      </c>
    </row>
    <row r="9" spans="1:14" ht="30.75" customHeight="1">
      <c r="A9" s="38"/>
      <c r="B9" s="38"/>
      <c r="C9" s="28"/>
      <c r="D9" s="28"/>
      <c r="E9" s="55"/>
      <c r="F9" s="9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55">
        <v>0</v>
      </c>
    </row>
    <row r="10" spans="1:7" ht="18.75" customHeight="1">
      <c r="A10" s="99" t="s">
        <v>35</v>
      </c>
      <c r="G10" s="110"/>
    </row>
    <row r="11" ht="18.75" customHeight="1">
      <c r="G11" s="110"/>
    </row>
    <row r="12" ht="18.75" customHeight="1">
      <c r="G12" s="110"/>
    </row>
    <row r="13" ht="18.75" customHeight="1">
      <c r="G13" s="110"/>
    </row>
    <row r="14" ht="18.75" customHeight="1">
      <c r="G14" s="110"/>
    </row>
    <row r="15" ht="18.75" customHeight="1">
      <c r="G15" s="110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E1">
      <selection activeCell="T7" sqref="T7"/>
    </sheetView>
  </sheetViews>
  <sheetFormatPr defaultColWidth="13.5" defaultRowHeight="21" customHeight="1"/>
  <cols>
    <col min="1" max="1" width="5.66015625" style="73" customWidth="1"/>
    <col min="2" max="2" width="5" style="73" customWidth="1"/>
    <col min="3" max="3" width="4.83203125" style="74" customWidth="1"/>
    <col min="4" max="4" width="13.5" style="75" customWidth="1"/>
    <col min="5" max="5" width="21.5" style="76" customWidth="1"/>
    <col min="6" max="7" width="18.66015625" style="77" customWidth="1"/>
    <col min="8" max="8" width="16.83203125" style="77" customWidth="1"/>
    <col min="9" max="9" width="19.5" style="77" customWidth="1"/>
    <col min="10" max="10" width="17.33203125" style="77" customWidth="1"/>
    <col min="11" max="11" width="19" style="77" customWidth="1"/>
    <col min="12" max="12" width="18.83203125" style="77" customWidth="1"/>
    <col min="13" max="13" width="7.5" style="77" customWidth="1"/>
    <col min="14" max="14" width="7.33203125" style="77" customWidth="1"/>
    <col min="15" max="15" width="5" style="77" customWidth="1"/>
    <col min="16" max="16" width="5.83203125" style="77" customWidth="1"/>
    <col min="17" max="17" width="7.66015625" style="77" customWidth="1"/>
    <col min="18" max="18" width="4.66015625" style="77" customWidth="1"/>
    <col min="19" max="19" width="4.33203125" style="77" customWidth="1"/>
    <col min="20" max="203" width="13.5" style="3" customWidth="1"/>
    <col min="204" max="16384" width="13.5" style="7" customWidth="1"/>
  </cols>
  <sheetData>
    <row r="1" spans="1:19" ht="21" customHeight="1">
      <c r="A1" s="78"/>
      <c r="B1" s="78"/>
      <c r="C1" s="78"/>
      <c r="D1" s="79"/>
      <c r="E1" s="8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S1" s="79"/>
    </row>
    <row r="2" spans="1:19" ht="21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72" customFormat="1" ht="21" customHeight="1">
      <c r="A3" s="81" t="s">
        <v>1</v>
      </c>
      <c r="B3" s="81"/>
      <c r="C3" s="81"/>
      <c r="D3" s="11"/>
      <c r="E3" s="82"/>
      <c r="F3" s="83"/>
      <c r="G3" s="79"/>
      <c r="H3" s="83"/>
      <c r="I3" s="83"/>
      <c r="J3" s="83"/>
      <c r="K3" s="83"/>
      <c r="L3" s="83"/>
      <c r="M3" s="83"/>
      <c r="N3" s="83"/>
      <c r="O3" s="83"/>
      <c r="P3" s="83"/>
      <c r="Q3" s="83"/>
      <c r="R3" s="104"/>
      <c r="S3" s="105" t="s">
        <v>37</v>
      </c>
    </row>
    <row r="4" spans="1:19" s="72" customFormat="1" ht="33" customHeight="1">
      <c r="A4" s="84" t="s">
        <v>57</v>
      </c>
      <c r="B4" s="84"/>
      <c r="C4" s="85"/>
      <c r="D4" s="86" t="s">
        <v>38</v>
      </c>
      <c r="E4" s="87" t="s">
        <v>58</v>
      </c>
      <c r="F4" s="88" t="s">
        <v>59</v>
      </c>
      <c r="G4" s="18" t="s">
        <v>60</v>
      </c>
      <c r="H4" s="18"/>
      <c r="I4" s="18"/>
      <c r="J4" s="86"/>
      <c r="K4" s="100" t="s">
        <v>61</v>
      </c>
      <c r="L4" s="100"/>
      <c r="M4" s="100"/>
      <c r="N4" s="100"/>
      <c r="O4" s="100"/>
      <c r="P4" s="101" t="s">
        <v>62</v>
      </c>
      <c r="Q4" s="86" t="s">
        <v>63</v>
      </c>
      <c r="R4" s="86" t="s">
        <v>64</v>
      </c>
      <c r="S4" s="18" t="s">
        <v>65</v>
      </c>
    </row>
    <row r="5" spans="1:19" ht="82.5" customHeight="1">
      <c r="A5" s="89" t="s">
        <v>66</v>
      </c>
      <c r="B5" s="89" t="s">
        <v>67</v>
      </c>
      <c r="C5" s="90" t="s">
        <v>68</v>
      </c>
      <c r="D5" s="86"/>
      <c r="E5" s="87"/>
      <c r="F5" s="91"/>
      <c r="G5" s="92" t="s">
        <v>69</v>
      </c>
      <c r="H5" s="93" t="s">
        <v>70</v>
      </c>
      <c r="I5" s="93" t="s">
        <v>71</v>
      </c>
      <c r="J5" s="93" t="s">
        <v>72</v>
      </c>
      <c r="K5" s="93" t="s">
        <v>69</v>
      </c>
      <c r="L5" s="93" t="s">
        <v>73</v>
      </c>
      <c r="M5" s="93" t="s">
        <v>74</v>
      </c>
      <c r="N5" s="93" t="s">
        <v>75</v>
      </c>
      <c r="O5" s="102" t="s">
        <v>76</v>
      </c>
      <c r="P5" s="86"/>
      <c r="Q5" s="86"/>
      <c r="R5" s="86"/>
      <c r="S5" s="18"/>
    </row>
    <row r="6" spans="1:19" ht="21" customHeight="1">
      <c r="A6" s="94" t="s">
        <v>53</v>
      </c>
      <c r="B6" s="94" t="s">
        <v>53</v>
      </c>
      <c r="C6" s="94" t="s">
        <v>53</v>
      </c>
      <c r="D6" s="95" t="s">
        <v>53</v>
      </c>
      <c r="E6" s="95" t="s">
        <v>53</v>
      </c>
      <c r="F6" s="95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>
        <v>7</v>
      </c>
      <c r="M6" s="96">
        <v>8</v>
      </c>
      <c r="N6" s="96">
        <v>9</v>
      </c>
      <c r="O6" s="95">
        <v>10</v>
      </c>
      <c r="P6" s="96">
        <v>11</v>
      </c>
      <c r="Q6" s="96">
        <v>12</v>
      </c>
      <c r="R6" s="96">
        <v>13</v>
      </c>
      <c r="S6" s="106">
        <v>14</v>
      </c>
    </row>
    <row r="7" spans="1:19" ht="24.75" customHeight="1">
      <c r="A7" s="97"/>
      <c r="B7" s="97"/>
      <c r="C7" s="97"/>
      <c r="D7" s="97"/>
      <c r="E7" s="37" t="s">
        <v>40</v>
      </c>
      <c r="F7" s="55">
        <f>G7+K7</f>
        <v>45193900</v>
      </c>
      <c r="G7" s="98">
        <f>H7+I7+J7</f>
        <v>10718300</v>
      </c>
      <c r="H7" s="70">
        <v>6815100</v>
      </c>
      <c r="I7" s="70">
        <v>1426900</v>
      </c>
      <c r="J7" s="70">
        <v>2476300</v>
      </c>
      <c r="K7" s="28">
        <v>34475600</v>
      </c>
      <c r="L7" s="28">
        <v>34475600</v>
      </c>
      <c r="M7" s="28">
        <v>0</v>
      </c>
      <c r="N7" s="28"/>
      <c r="O7" s="28">
        <v>0</v>
      </c>
      <c r="P7" s="28">
        <v>0</v>
      </c>
      <c r="Q7" s="28">
        <v>0</v>
      </c>
      <c r="R7" s="28">
        <v>0</v>
      </c>
      <c r="S7" s="55">
        <v>0</v>
      </c>
    </row>
    <row r="8" spans="1:19" ht="24.75" customHeight="1">
      <c r="A8" s="97" t="s">
        <v>77</v>
      </c>
      <c r="B8" s="97" t="s">
        <v>78</v>
      </c>
      <c r="C8" s="97" t="s">
        <v>79</v>
      </c>
      <c r="D8" s="97" t="s">
        <v>54</v>
      </c>
      <c r="E8" s="37" t="s">
        <v>80</v>
      </c>
      <c r="F8" s="55">
        <f aca="true" t="shared" si="0" ref="F7:F11">G8</f>
        <v>300000</v>
      </c>
      <c r="G8" s="98">
        <v>300000</v>
      </c>
      <c r="H8" s="28"/>
      <c r="I8" s="28">
        <v>300000</v>
      </c>
      <c r="J8" s="55"/>
      <c r="K8" s="55"/>
      <c r="L8" s="55"/>
      <c r="M8" s="28">
        <v>0</v>
      </c>
      <c r="N8" s="28"/>
      <c r="O8" s="28">
        <v>0</v>
      </c>
      <c r="P8" s="28">
        <v>0</v>
      </c>
      <c r="Q8" s="28">
        <v>0</v>
      </c>
      <c r="R8" s="28">
        <v>0</v>
      </c>
      <c r="S8" s="55">
        <v>0</v>
      </c>
    </row>
    <row r="9" spans="1:19" ht="33" customHeight="1">
      <c r="A9" s="97" t="s">
        <v>81</v>
      </c>
      <c r="B9" s="97" t="s">
        <v>82</v>
      </c>
      <c r="C9" s="97" t="s">
        <v>79</v>
      </c>
      <c r="D9" s="97" t="s">
        <v>54</v>
      </c>
      <c r="E9" s="37" t="s">
        <v>83</v>
      </c>
      <c r="F9" s="55">
        <f t="shared" si="0"/>
        <v>7727506</v>
      </c>
      <c r="G9" s="98">
        <f>H9+I9+J9</f>
        <v>7727506</v>
      </c>
      <c r="H9" s="28">
        <v>6670406</v>
      </c>
      <c r="I9" s="28">
        <v>457100</v>
      </c>
      <c r="J9" s="55">
        <v>600000</v>
      </c>
      <c r="K9" s="103"/>
      <c r="L9" s="103"/>
      <c r="M9" s="28">
        <v>0</v>
      </c>
      <c r="N9" s="28"/>
      <c r="O9" s="28">
        <v>0</v>
      </c>
      <c r="P9" s="28">
        <v>0</v>
      </c>
      <c r="Q9" s="28">
        <v>0</v>
      </c>
      <c r="R9" s="28">
        <v>0</v>
      </c>
      <c r="S9" s="55">
        <v>0</v>
      </c>
    </row>
    <row r="10" spans="1:19" ht="33.75" customHeight="1">
      <c r="A10" s="97" t="s">
        <v>81</v>
      </c>
      <c r="B10" s="97" t="s">
        <v>84</v>
      </c>
      <c r="C10" s="97" t="s">
        <v>82</v>
      </c>
      <c r="D10" s="97" t="s">
        <v>54</v>
      </c>
      <c r="E10" s="37" t="s">
        <v>85</v>
      </c>
      <c r="F10" s="55">
        <f t="shared" si="0"/>
        <v>37022629</v>
      </c>
      <c r="G10" s="98">
        <f>H10+I10+J10+K10</f>
        <v>37022629</v>
      </c>
      <c r="H10" s="28">
        <v>102709</v>
      </c>
      <c r="I10" s="28">
        <v>568020</v>
      </c>
      <c r="J10" s="55">
        <v>1876300</v>
      </c>
      <c r="K10" s="55">
        <v>34475600</v>
      </c>
      <c r="L10" s="55">
        <v>34475600</v>
      </c>
      <c r="M10" s="28"/>
      <c r="N10" s="28"/>
      <c r="O10" s="28"/>
      <c r="P10" s="28"/>
      <c r="Q10" s="28"/>
      <c r="R10" s="28"/>
      <c r="S10" s="55"/>
    </row>
    <row r="11" spans="1:19" ht="36" customHeight="1">
      <c r="A11" s="97" t="s">
        <v>81</v>
      </c>
      <c r="B11" s="97" t="s">
        <v>86</v>
      </c>
      <c r="C11" s="97" t="s">
        <v>79</v>
      </c>
      <c r="D11" s="97" t="s">
        <v>54</v>
      </c>
      <c r="E11" s="37" t="s">
        <v>87</v>
      </c>
      <c r="F11" s="55">
        <f t="shared" si="0"/>
        <v>143765</v>
      </c>
      <c r="G11" s="98">
        <f>H11+I11</f>
        <v>143765</v>
      </c>
      <c r="H11" s="28">
        <v>41985</v>
      </c>
      <c r="I11" s="28">
        <v>101780</v>
      </c>
      <c r="J11" s="28"/>
      <c r="K11" s="28"/>
      <c r="L11" s="28"/>
      <c r="M11" s="28">
        <v>0</v>
      </c>
      <c r="N11" s="28"/>
      <c r="O11" s="28">
        <v>0</v>
      </c>
      <c r="P11" s="28">
        <v>0</v>
      </c>
      <c r="Q11" s="28">
        <v>0</v>
      </c>
      <c r="R11" s="28">
        <v>0</v>
      </c>
      <c r="S11" s="55">
        <v>0</v>
      </c>
    </row>
    <row r="12" spans="1:19" ht="24.75" customHeight="1">
      <c r="A12" s="97"/>
      <c r="B12" s="97"/>
      <c r="C12" s="97"/>
      <c r="D12" s="97"/>
      <c r="E12" s="37"/>
      <c r="F12" s="55"/>
      <c r="G12" s="98"/>
      <c r="H12" s="28"/>
      <c r="I12" s="28"/>
      <c r="J12" s="28"/>
      <c r="K12" s="28"/>
      <c r="L12" s="28"/>
      <c r="M12" s="28">
        <v>0</v>
      </c>
      <c r="N12" s="28"/>
      <c r="O12" s="28">
        <v>0</v>
      </c>
      <c r="P12" s="28">
        <v>0</v>
      </c>
      <c r="Q12" s="28">
        <v>0</v>
      </c>
      <c r="R12" s="28">
        <v>0</v>
      </c>
      <c r="S12" s="55">
        <v>0</v>
      </c>
    </row>
    <row r="13" spans="1:4" ht="21" customHeight="1">
      <c r="A13" s="73" t="s">
        <v>35</v>
      </c>
      <c r="D13" s="99"/>
    </row>
    <row r="14" ht="21" customHeight="1">
      <c r="D14" s="99"/>
    </row>
    <row r="15" ht="21" customHeight="1">
      <c r="D15" s="99"/>
    </row>
    <row r="16" ht="21" customHeight="1">
      <c r="D16" s="99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24" right="0.16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tabSelected="1" workbookViewId="0" topLeftCell="A1">
      <selection activeCell="B20" sqref="B20"/>
    </sheetView>
  </sheetViews>
  <sheetFormatPr defaultColWidth="10.66015625" defaultRowHeight="24.75" customHeight="1"/>
  <cols>
    <col min="1" max="1" width="11.66015625" style="42" customWidth="1"/>
    <col min="2" max="2" width="37.16015625" style="43" customWidth="1"/>
    <col min="3" max="3" width="19" style="44" customWidth="1"/>
    <col min="4" max="4" width="20.16015625" style="44" customWidth="1"/>
    <col min="5" max="5" width="18.33203125" style="44" customWidth="1"/>
    <col min="6" max="6" width="13.66015625" style="44" customWidth="1"/>
    <col min="7" max="7" width="7.66015625" style="44" customWidth="1"/>
    <col min="8" max="8" width="7.5" style="44" customWidth="1"/>
    <col min="9" max="9" width="7.83203125" style="44" customWidth="1"/>
    <col min="10" max="10" width="8.16015625" style="44" customWidth="1"/>
    <col min="11" max="12" width="8.66015625" style="44" customWidth="1"/>
    <col min="13" max="13" width="7.83203125" style="45" customWidth="1"/>
    <col min="14" max="255" width="14.5" style="45" customWidth="1"/>
    <col min="256" max="256" width="10.66015625" style="7" customWidth="1"/>
  </cols>
  <sheetData>
    <row r="1" spans="1:13" s="40" customFormat="1" ht="22.5" customHeight="1">
      <c r="A1" s="46"/>
      <c r="B1" s="47" t="s">
        <v>88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1" customFormat="1" ht="12.75" customHeight="1">
      <c r="A2" s="48" t="s">
        <v>1</v>
      </c>
      <c r="B2" s="49"/>
      <c r="C2" s="44"/>
      <c r="D2" s="44"/>
      <c r="E2" s="44"/>
      <c r="F2" s="44"/>
      <c r="G2" s="44"/>
      <c r="H2" s="44"/>
      <c r="I2" s="44"/>
      <c r="K2" s="44"/>
      <c r="L2" s="44"/>
      <c r="M2" s="69" t="s">
        <v>37</v>
      </c>
    </row>
    <row r="3" spans="1:13" ht="60" customHeight="1">
      <c r="A3" s="19" t="s">
        <v>89</v>
      </c>
      <c r="B3" s="50" t="s">
        <v>90</v>
      </c>
      <c r="C3" s="51" t="s">
        <v>91</v>
      </c>
      <c r="D3" s="51" t="s">
        <v>92</v>
      </c>
      <c r="E3" s="51" t="s">
        <v>93</v>
      </c>
      <c r="F3" s="51" t="s">
        <v>43</v>
      </c>
      <c r="G3" s="51" t="s">
        <v>44</v>
      </c>
      <c r="H3" s="51" t="s">
        <v>45</v>
      </c>
      <c r="I3" s="51" t="s">
        <v>46</v>
      </c>
      <c r="J3" s="51" t="s">
        <v>47</v>
      </c>
      <c r="K3" s="51" t="s">
        <v>48</v>
      </c>
      <c r="L3" s="51" t="s">
        <v>49</v>
      </c>
      <c r="M3" s="50" t="s">
        <v>50</v>
      </c>
    </row>
    <row r="4" spans="1:13" ht="21" customHeight="1">
      <c r="A4" s="52"/>
      <c r="B4" s="18" t="s">
        <v>53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</row>
    <row r="5" spans="1:13" ht="25.5" customHeight="1">
      <c r="A5" s="52"/>
      <c r="B5" s="53" t="s">
        <v>40</v>
      </c>
      <c r="C5" s="54">
        <f>C6+C11+C16+C25</f>
        <v>45193900</v>
      </c>
      <c r="D5" s="54">
        <f>D6+D11+D16+D25</f>
        <v>45193900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</row>
    <row r="6" spans="1:13" ht="25.5" customHeight="1">
      <c r="A6" s="52">
        <v>301</v>
      </c>
      <c r="B6" s="56" t="s">
        <v>70</v>
      </c>
      <c r="C6" s="54">
        <f>C7+C8+C9+C10</f>
        <v>6815100</v>
      </c>
      <c r="D6" s="54">
        <f>D7+D8+D9+D10</f>
        <v>6815100</v>
      </c>
      <c r="E6" s="55"/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</row>
    <row r="7" spans="1:13" ht="25.5" customHeight="1">
      <c r="A7" s="52">
        <v>30101</v>
      </c>
      <c r="B7" s="53" t="s">
        <v>94</v>
      </c>
      <c r="C7" s="57">
        <f>366.28*10000</f>
        <v>3662799.9999999995</v>
      </c>
      <c r="D7" s="57">
        <f>366.28*10000</f>
        <v>3662799.9999999995</v>
      </c>
      <c r="E7" s="58"/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55">
        <v>0</v>
      </c>
    </row>
    <row r="8" spans="1:13" ht="25.5" customHeight="1">
      <c r="A8" s="52">
        <v>30102</v>
      </c>
      <c r="B8" s="53" t="s">
        <v>95</v>
      </c>
      <c r="C8" s="57">
        <v>69100</v>
      </c>
      <c r="D8" s="57">
        <v>69100</v>
      </c>
      <c r="E8" s="28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55">
        <v>0</v>
      </c>
    </row>
    <row r="9" spans="1:13" ht="25.5" customHeight="1">
      <c r="A9" s="52">
        <v>30104</v>
      </c>
      <c r="B9" s="53" t="s">
        <v>96</v>
      </c>
      <c r="C9" s="59">
        <v>1691500</v>
      </c>
      <c r="D9" s="59">
        <v>1691500</v>
      </c>
      <c r="E9" s="58"/>
      <c r="F9" s="55">
        <v>0</v>
      </c>
      <c r="G9" s="55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55">
        <v>0</v>
      </c>
    </row>
    <row r="10" spans="1:13" ht="25.5" customHeight="1">
      <c r="A10" s="52">
        <v>30199</v>
      </c>
      <c r="B10" s="53" t="s">
        <v>97</v>
      </c>
      <c r="C10" s="59">
        <v>1391700</v>
      </c>
      <c r="D10" s="59">
        <v>1391700</v>
      </c>
      <c r="E10" s="58"/>
      <c r="F10" s="60"/>
      <c r="G10" s="55">
        <v>0</v>
      </c>
      <c r="H10" s="61"/>
      <c r="I10" s="28">
        <v>0</v>
      </c>
      <c r="J10" s="28">
        <v>0</v>
      </c>
      <c r="K10" s="28">
        <v>0</v>
      </c>
      <c r="L10" s="28">
        <v>0</v>
      </c>
      <c r="M10" s="55">
        <v>0</v>
      </c>
    </row>
    <row r="11" spans="1:13" ht="25.5" customHeight="1">
      <c r="A11" s="52">
        <v>303</v>
      </c>
      <c r="B11" s="56" t="s">
        <v>72</v>
      </c>
      <c r="C11" s="54">
        <f>C12+C13+C14+C15</f>
        <v>2476300</v>
      </c>
      <c r="D11" s="54">
        <f>D12+D13+D14+D15</f>
        <v>2476300</v>
      </c>
      <c r="E11" s="58"/>
      <c r="F11" s="55">
        <v>0</v>
      </c>
      <c r="G11" s="55">
        <v>0</v>
      </c>
      <c r="H11" s="28"/>
      <c r="I11" s="28">
        <v>0</v>
      </c>
      <c r="J11" s="28">
        <v>0</v>
      </c>
      <c r="K11" s="28">
        <v>0</v>
      </c>
      <c r="L11" s="28">
        <v>0</v>
      </c>
      <c r="M11" s="55">
        <v>0</v>
      </c>
    </row>
    <row r="12" spans="1:13" ht="25.5" customHeight="1">
      <c r="A12" s="52">
        <v>30302</v>
      </c>
      <c r="B12" s="53" t="s">
        <v>98</v>
      </c>
      <c r="C12" s="59">
        <v>1465600</v>
      </c>
      <c r="D12" s="59">
        <v>1465600</v>
      </c>
      <c r="E12" s="58"/>
      <c r="F12" s="55">
        <v>0</v>
      </c>
      <c r="G12" s="55">
        <v>0</v>
      </c>
      <c r="H12" s="28"/>
      <c r="I12" s="28">
        <v>0</v>
      </c>
      <c r="J12" s="28">
        <v>0</v>
      </c>
      <c r="K12" s="28">
        <v>0</v>
      </c>
      <c r="L12" s="28">
        <v>0</v>
      </c>
      <c r="M12" s="55">
        <v>0</v>
      </c>
    </row>
    <row r="13" spans="1:13" ht="25.5" customHeight="1">
      <c r="A13" s="52">
        <v>30305</v>
      </c>
      <c r="B13" s="53" t="s">
        <v>99</v>
      </c>
      <c r="C13" s="59">
        <v>268700</v>
      </c>
      <c r="D13" s="59">
        <v>268700</v>
      </c>
      <c r="E13" s="58"/>
      <c r="F13" s="55"/>
      <c r="G13" s="55"/>
      <c r="H13" s="62"/>
      <c r="I13" s="62"/>
      <c r="J13" s="62"/>
      <c r="K13" s="62"/>
      <c r="L13" s="62"/>
      <c r="M13" s="70"/>
    </row>
    <row r="14" spans="1:13" ht="25.5" customHeight="1">
      <c r="A14" s="52">
        <v>30311</v>
      </c>
      <c r="B14" s="53" t="s">
        <v>100</v>
      </c>
      <c r="C14" s="59">
        <v>696200</v>
      </c>
      <c r="D14" s="59">
        <v>696200</v>
      </c>
      <c r="E14" s="58"/>
      <c r="F14" s="55">
        <v>0</v>
      </c>
      <c r="G14" s="55">
        <v>0</v>
      </c>
      <c r="H14" s="62"/>
      <c r="I14" s="62">
        <v>0</v>
      </c>
      <c r="J14" s="62">
        <v>0</v>
      </c>
      <c r="K14" s="62">
        <v>0</v>
      </c>
      <c r="L14" s="62">
        <v>0</v>
      </c>
      <c r="M14" s="70">
        <v>0</v>
      </c>
    </row>
    <row r="15" spans="1:13" ht="24.75" customHeight="1">
      <c r="A15" s="52">
        <v>30399</v>
      </c>
      <c r="B15" s="53" t="s">
        <v>101</v>
      </c>
      <c r="C15" s="63">
        <v>45800</v>
      </c>
      <c r="D15" s="63">
        <v>45800</v>
      </c>
      <c r="E15" s="58"/>
      <c r="F15" s="60"/>
      <c r="G15" s="64"/>
      <c r="H15" s="65"/>
      <c r="I15" s="64"/>
      <c r="J15" s="64"/>
      <c r="K15" s="64"/>
      <c r="L15" s="64"/>
      <c r="M15" s="71"/>
    </row>
    <row r="16" spans="1:13" ht="24.75" customHeight="1">
      <c r="A16" s="52">
        <v>302</v>
      </c>
      <c r="B16" s="56" t="s">
        <v>71</v>
      </c>
      <c r="C16" s="54">
        <f>C17+C18+C19+C20+C21+C22+C23+C24</f>
        <v>1426900</v>
      </c>
      <c r="D16" s="54">
        <f>D17+D18+D19+D20+D21+D22+D23+D24</f>
        <v>1426900</v>
      </c>
      <c r="E16" s="64"/>
      <c r="F16" s="64"/>
      <c r="G16" s="64"/>
      <c r="H16" s="64"/>
      <c r="I16" s="64"/>
      <c r="J16" s="64"/>
      <c r="K16" s="64"/>
      <c r="L16" s="64"/>
      <c r="M16" s="71"/>
    </row>
    <row r="17" spans="1:13" ht="24.75" customHeight="1">
      <c r="A17" s="52">
        <v>30201</v>
      </c>
      <c r="B17" s="53" t="s">
        <v>102</v>
      </c>
      <c r="C17" s="66">
        <v>378000</v>
      </c>
      <c r="D17" s="66">
        <v>378000</v>
      </c>
      <c r="E17" s="58"/>
      <c r="F17" s="64"/>
      <c r="G17" s="64"/>
      <c r="H17" s="64"/>
      <c r="I17" s="64"/>
      <c r="J17" s="64"/>
      <c r="K17" s="64"/>
      <c r="L17" s="64"/>
      <c r="M17" s="71"/>
    </row>
    <row r="18" spans="1:13" ht="24.75" customHeight="1">
      <c r="A18" s="52">
        <v>30217</v>
      </c>
      <c r="B18" s="53" t="s">
        <v>103</v>
      </c>
      <c r="C18" s="66">
        <v>252000</v>
      </c>
      <c r="D18" s="66">
        <v>252000</v>
      </c>
      <c r="E18" s="58"/>
      <c r="F18" s="64"/>
      <c r="G18" s="64"/>
      <c r="H18" s="64"/>
      <c r="I18" s="64"/>
      <c r="J18" s="64"/>
      <c r="K18" s="64"/>
      <c r="L18" s="64"/>
      <c r="M18" s="71"/>
    </row>
    <row r="19" spans="1:13" ht="24.75" customHeight="1">
      <c r="A19" s="52">
        <v>30215</v>
      </c>
      <c r="B19" s="53" t="s">
        <v>104</v>
      </c>
      <c r="C19" s="66">
        <v>252000</v>
      </c>
      <c r="D19" s="66">
        <v>252000</v>
      </c>
      <c r="E19" s="58"/>
      <c r="F19" s="64"/>
      <c r="G19" s="64"/>
      <c r="H19" s="64"/>
      <c r="I19" s="64"/>
      <c r="J19" s="64"/>
      <c r="K19" s="64"/>
      <c r="L19" s="64"/>
      <c r="M19" s="71"/>
    </row>
    <row r="20" spans="1:13" ht="24.75" customHeight="1">
      <c r="A20" s="52">
        <v>30211</v>
      </c>
      <c r="B20" s="53" t="s">
        <v>105</v>
      </c>
      <c r="C20" s="66">
        <v>107100</v>
      </c>
      <c r="D20" s="66">
        <v>107100</v>
      </c>
      <c r="E20" s="58"/>
      <c r="F20" s="64"/>
      <c r="G20" s="64"/>
      <c r="H20" s="64"/>
      <c r="I20" s="64"/>
      <c r="J20" s="64"/>
      <c r="K20" s="64"/>
      <c r="L20" s="64"/>
      <c r="M20" s="71"/>
    </row>
    <row r="21" spans="1:13" ht="24.75" customHeight="1">
      <c r="A21" s="52">
        <v>30231</v>
      </c>
      <c r="B21" s="53" t="s">
        <v>106</v>
      </c>
      <c r="C21" s="59">
        <v>96000</v>
      </c>
      <c r="D21" s="59">
        <v>96000</v>
      </c>
      <c r="E21" s="58"/>
      <c r="F21" s="64"/>
      <c r="G21" s="64"/>
      <c r="H21" s="64"/>
      <c r="I21" s="64"/>
      <c r="J21" s="64"/>
      <c r="K21" s="64"/>
      <c r="L21" s="64"/>
      <c r="M21" s="71"/>
    </row>
    <row r="22" spans="1:13" ht="24.75" customHeight="1">
      <c r="A22" s="52">
        <v>30207</v>
      </c>
      <c r="B22" s="53" t="s">
        <v>107</v>
      </c>
      <c r="C22" s="59">
        <v>28800</v>
      </c>
      <c r="D22" s="59">
        <v>28800</v>
      </c>
      <c r="E22" s="58"/>
      <c r="F22" s="64"/>
      <c r="G22" s="64"/>
      <c r="H22" s="64"/>
      <c r="I22" s="64"/>
      <c r="J22" s="64"/>
      <c r="K22" s="64"/>
      <c r="L22" s="64"/>
      <c r="M22" s="71"/>
    </row>
    <row r="23" spans="1:13" ht="24.75" customHeight="1">
      <c r="A23" s="52">
        <v>30299</v>
      </c>
      <c r="B23" s="53" t="s">
        <v>108</v>
      </c>
      <c r="C23" s="59">
        <v>73000</v>
      </c>
      <c r="D23" s="59">
        <v>73000</v>
      </c>
      <c r="E23" s="58"/>
      <c r="F23" s="64"/>
      <c r="G23" s="64"/>
      <c r="H23" s="64"/>
      <c r="I23" s="64"/>
      <c r="J23" s="64"/>
      <c r="K23" s="64"/>
      <c r="L23" s="64"/>
      <c r="M23" s="71"/>
    </row>
    <row r="24" spans="1:13" ht="24.75" customHeight="1">
      <c r="A24" s="67" t="s">
        <v>109</v>
      </c>
      <c r="B24" s="53" t="s">
        <v>110</v>
      </c>
      <c r="C24" s="59">
        <v>240000</v>
      </c>
      <c r="D24" s="59">
        <v>240000</v>
      </c>
      <c r="E24" s="58"/>
      <c r="F24" s="64"/>
      <c r="G24" s="64"/>
      <c r="H24" s="64"/>
      <c r="I24" s="64"/>
      <c r="J24" s="64"/>
      <c r="K24" s="64"/>
      <c r="L24" s="64"/>
      <c r="M24" s="71"/>
    </row>
    <row r="25" spans="1:13" ht="24.75" customHeight="1">
      <c r="A25" s="52">
        <v>30213</v>
      </c>
      <c r="B25" s="53" t="s">
        <v>111</v>
      </c>
      <c r="C25" s="59">
        <v>34475600</v>
      </c>
      <c r="D25" s="59">
        <v>34475600</v>
      </c>
      <c r="E25" s="58"/>
      <c r="F25" s="64"/>
      <c r="G25" s="64"/>
      <c r="H25" s="64"/>
      <c r="I25" s="64"/>
      <c r="J25" s="64"/>
      <c r="K25" s="64"/>
      <c r="L25" s="64"/>
      <c r="M25" s="71"/>
    </row>
    <row r="26" spans="1:13" ht="24.75" customHeight="1">
      <c r="A26" s="52">
        <v>30213</v>
      </c>
      <c r="B26" s="53" t="s">
        <v>112</v>
      </c>
      <c r="C26" s="59">
        <v>32228500</v>
      </c>
      <c r="D26" s="59">
        <v>32228500</v>
      </c>
      <c r="E26" s="68"/>
      <c r="F26" s="64"/>
      <c r="G26" s="64"/>
      <c r="H26" s="64"/>
      <c r="I26" s="64"/>
      <c r="J26" s="64"/>
      <c r="K26" s="64"/>
      <c r="L26" s="64"/>
      <c r="M26" s="71"/>
    </row>
    <row r="27" spans="1:13" ht="24.75" customHeight="1">
      <c r="A27" s="52">
        <v>30227</v>
      </c>
      <c r="B27" s="53" t="s">
        <v>113</v>
      </c>
      <c r="C27" s="59">
        <v>2247100</v>
      </c>
      <c r="D27" s="59">
        <v>2247100</v>
      </c>
      <c r="E27" s="58"/>
      <c r="F27" s="64"/>
      <c r="G27" s="64"/>
      <c r="H27" s="64"/>
      <c r="I27" s="64"/>
      <c r="J27" s="64"/>
      <c r="K27" s="64"/>
      <c r="L27" s="64"/>
      <c r="M27" s="71"/>
    </row>
  </sheetData>
  <sheetProtection/>
  <mergeCells count="1">
    <mergeCell ref="B1:M1"/>
  </mergeCells>
  <printOptions horizontalCentered="1"/>
  <pageMargins left="0.22" right="0.12" top="0.16" bottom="0.12" header="0.16" footer="0.1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3">
      <selection activeCell="E12" sqref="E12"/>
    </sheetView>
  </sheetViews>
  <sheetFormatPr defaultColWidth="9.16015625" defaultRowHeight="16.5" customHeight="1"/>
  <cols>
    <col min="1" max="1" width="13.16015625" style="2" customWidth="1"/>
    <col min="2" max="2" width="31.66015625" style="3" customWidth="1"/>
    <col min="3" max="3" width="21.33203125" style="3" customWidth="1"/>
    <col min="4" max="4" width="21.16015625" style="4" customWidth="1"/>
    <col min="5" max="5" width="21.16015625" style="5" customWidth="1"/>
    <col min="6" max="6" width="22.16015625" style="6" customWidth="1"/>
    <col min="7" max="8" width="19.66015625" style="6" customWidth="1"/>
    <col min="9" max="239" width="9.16015625" style="7" customWidth="1"/>
    <col min="240" max="16384" width="9.16015625" style="7" customWidth="1"/>
  </cols>
  <sheetData>
    <row r="1" ht="24.75" customHeight="1">
      <c r="H1" s="8"/>
    </row>
    <row r="2" spans="1:8" ht="24.75" customHeight="1">
      <c r="A2" s="9" t="s">
        <v>114</v>
      </c>
      <c r="B2" s="9"/>
      <c r="C2" s="9"/>
      <c r="D2" s="9"/>
      <c r="E2" s="9"/>
      <c r="F2" s="9"/>
      <c r="G2" s="9"/>
      <c r="H2" s="9"/>
    </row>
    <row r="3" spans="1:8" ht="24.75" customHeight="1">
      <c r="A3" s="10" t="s">
        <v>1</v>
      </c>
      <c r="B3" s="11"/>
      <c r="C3" s="11"/>
      <c r="D3" s="12"/>
      <c r="E3" s="13"/>
      <c r="F3" s="14"/>
      <c r="G3" s="14"/>
      <c r="H3" s="15" t="s">
        <v>37</v>
      </c>
    </row>
    <row r="4" spans="1:8" s="1" customFormat="1" ht="24.75" customHeight="1">
      <c r="A4" s="16" t="s">
        <v>57</v>
      </c>
      <c r="B4" s="17" t="s">
        <v>115</v>
      </c>
      <c r="C4" s="17" t="s">
        <v>116</v>
      </c>
      <c r="D4" s="17" t="s">
        <v>117</v>
      </c>
      <c r="E4" s="16" t="s">
        <v>89</v>
      </c>
      <c r="F4" s="17" t="s">
        <v>118</v>
      </c>
      <c r="G4" s="18" t="s">
        <v>119</v>
      </c>
      <c r="H4" s="18"/>
    </row>
    <row r="5" spans="1:8" s="1" customFormat="1" ht="26.25" customHeight="1">
      <c r="A5" s="19" t="s">
        <v>66</v>
      </c>
      <c r="B5" s="17"/>
      <c r="C5" s="17"/>
      <c r="D5" s="17"/>
      <c r="E5" s="16"/>
      <c r="F5" s="17"/>
      <c r="G5" s="18" t="s">
        <v>92</v>
      </c>
      <c r="H5" s="18" t="s">
        <v>120</v>
      </c>
    </row>
    <row r="6" spans="1:8" ht="24.75" customHeight="1">
      <c r="A6" s="20" t="s">
        <v>53</v>
      </c>
      <c r="B6" s="21" t="s">
        <v>53</v>
      </c>
      <c r="C6" s="21" t="s">
        <v>53</v>
      </c>
      <c r="D6" s="21" t="s">
        <v>53</v>
      </c>
      <c r="E6" s="20" t="s">
        <v>53</v>
      </c>
      <c r="F6" s="21">
        <v>1</v>
      </c>
      <c r="G6" s="22">
        <v>3</v>
      </c>
      <c r="H6" s="22">
        <v>4</v>
      </c>
    </row>
    <row r="7" spans="1:8" ht="31.5" customHeight="1">
      <c r="A7" s="23"/>
      <c r="B7" s="24" t="s">
        <v>40</v>
      </c>
      <c r="C7" s="25"/>
      <c r="D7" s="26"/>
      <c r="E7" s="26" t="s">
        <v>121</v>
      </c>
      <c r="F7" s="27">
        <f>F9+F10+F8</f>
        <v>34475600</v>
      </c>
      <c r="G7" s="28"/>
      <c r="H7" s="29">
        <v>0</v>
      </c>
    </row>
    <row r="8" spans="1:8" ht="26.25" customHeight="1">
      <c r="A8" s="30" t="s">
        <v>122</v>
      </c>
      <c r="B8" s="31" t="s">
        <v>123</v>
      </c>
      <c r="C8" s="31" t="s">
        <v>124</v>
      </c>
      <c r="D8" s="32" t="s">
        <v>123</v>
      </c>
      <c r="E8" s="31" t="s">
        <v>124</v>
      </c>
      <c r="F8" s="27">
        <v>16628500</v>
      </c>
      <c r="G8" s="28"/>
      <c r="H8" s="29">
        <v>0</v>
      </c>
    </row>
    <row r="9" spans="1:8" ht="26.25" customHeight="1">
      <c r="A9" s="30" t="s">
        <v>122</v>
      </c>
      <c r="B9" s="31" t="s">
        <v>111</v>
      </c>
      <c r="C9" s="31" t="s">
        <v>124</v>
      </c>
      <c r="D9" s="31" t="s">
        <v>111</v>
      </c>
      <c r="E9" s="31" t="s">
        <v>124</v>
      </c>
      <c r="F9" s="27">
        <v>15600000</v>
      </c>
      <c r="G9" s="28"/>
      <c r="H9" s="29"/>
    </row>
    <row r="10" spans="1:8" ht="26.25" customHeight="1">
      <c r="A10" s="30" t="s">
        <v>122</v>
      </c>
      <c r="B10" s="31" t="s">
        <v>113</v>
      </c>
      <c r="C10" s="31" t="s">
        <v>124</v>
      </c>
      <c r="D10" s="31" t="s">
        <v>113</v>
      </c>
      <c r="E10" s="31" t="s">
        <v>124</v>
      </c>
      <c r="F10" s="27">
        <v>2247100</v>
      </c>
      <c r="G10" s="28"/>
      <c r="H10" s="29">
        <v>0</v>
      </c>
    </row>
    <row r="11" spans="1:8" ht="26.25" customHeight="1">
      <c r="A11" s="23"/>
      <c r="B11" s="24"/>
      <c r="C11" s="25"/>
      <c r="D11" s="26"/>
      <c r="E11" s="33"/>
      <c r="F11" s="34"/>
      <c r="G11" s="28"/>
      <c r="H11" s="29">
        <v>0</v>
      </c>
    </row>
    <row r="12" spans="1:8" ht="26.25" customHeight="1">
      <c r="A12" s="35"/>
      <c r="B12" s="36"/>
      <c r="C12" s="37"/>
      <c r="D12" s="38"/>
      <c r="E12" s="39"/>
      <c r="F12" s="28"/>
      <c r="G12" s="28"/>
      <c r="H12" s="29">
        <v>0</v>
      </c>
    </row>
    <row r="13" spans="1:8" ht="26.25" customHeight="1">
      <c r="A13" s="35"/>
      <c r="B13" s="36"/>
      <c r="C13" s="37"/>
      <c r="D13" s="38"/>
      <c r="E13" s="39"/>
      <c r="F13" s="28"/>
      <c r="G13" s="28"/>
      <c r="H13" s="29"/>
    </row>
    <row r="14" spans="1:8" ht="26.25" customHeight="1">
      <c r="A14" s="35"/>
      <c r="B14" s="36"/>
      <c r="C14" s="37"/>
      <c r="D14" s="38"/>
      <c r="E14" s="39"/>
      <c r="F14" s="28"/>
      <c r="G14" s="28"/>
      <c r="H14" s="29"/>
    </row>
    <row r="15" spans="1:8" ht="26.25" customHeight="1">
      <c r="A15" s="35"/>
      <c r="B15" s="36"/>
      <c r="C15" s="37"/>
      <c r="D15" s="38"/>
      <c r="E15" s="39"/>
      <c r="F15" s="28"/>
      <c r="G15" s="28"/>
      <c r="H15" s="29"/>
    </row>
    <row r="16" spans="1:8" ht="26.25" customHeight="1">
      <c r="A16" s="35"/>
      <c r="B16" s="36"/>
      <c r="C16" s="37"/>
      <c r="D16" s="38"/>
      <c r="E16" s="39"/>
      <c r="F16" s="28"/>
      <c r="G16" s="28"/>
      <c r="H16" s="29"/>
    </row>
    <row r="17" spans="1:8" ht="26.25" customHeight="1">
      <c r="A17" s="35"/>
      <c r="B17" s="36"/>
      <c r="C17" s="37"/>
      <c r="D17" s="38"/>
      <c r="E17" s="39"/>
      <c r="F17" s="28"/>
      <c r="G17" s="28"/>
      <c r="H17" s="29"/>
    </row>
  </sheetData>
  <sheetProtection/>
  <mergeCells count="7">
    <mergeCell ref="A2:H2"/>
    <mergeCell ref="G4:H4"/>
    <mergeCell ref="B4:B5"/>
    <mergeCell ref="C4:C5"/>
    <mergeCell ref="D4:D5"/>
    <mergeCell ref="E4:E5"/>
    <mergeCell ref="F4:F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2016-09-01T01:23:58Z</cp:lastPrinted>
  <dcterms:created xsi:type="dcterms:W3CDTF">2013-10-28T01:09:21Z</dcterms:created>
  <dcterms:modified xsi:type="dcterms:W3CDTF">2016-09-12T07:38:42Z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