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firstSheet="1" activeTab="4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'2016年收入预算总表'!$A$1:$N$8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'2016年收入预算总表'!$1:$5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<sst xmlns="http://schemas.openxmlformats.org/spreadsheetml/2006/main" count="210" uniqueCount="135">
  <si>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</si>
  <si>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</si>
  <si>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</si>
  <si>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</si>
  <si>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</si>
  <si>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</si>
  <si>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</si>
  <si>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</si>
  <si>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</si>
  <si>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</si>
  <si>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</si>
  <si>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</si>
  <si>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</si>
  <si>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</si>
  <si>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</si>
  <si>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</si>
  <si>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</si>
  <si>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</si>
  <si>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</si>
  <si>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</si>
  <si>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</si>
  <si>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</si>
  <si>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</si>
  <si>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</si>
  <si>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</si>
  <si>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</si>
  <si>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</si>
  <si>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</si>
  <si>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</si>
  <si>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</si>
  <si>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</si>
  <si>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</si>
  <si>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</si>
  <si>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</si>
  <si>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</si>
  <si>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</si>
  <si>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</si>
  <si>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</si>
  <si>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</si>
  <si>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</si>
  <si>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</si>
  <si>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</si>
  <si>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</si>
  <si>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</si>
  <si>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</si>
  <si>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</si>
  <si>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</si>
  <si>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</si>
  <si>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</si>
  <si>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</si>
  <si>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</si>
  <si>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</si>
  <si>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</si>
  <si>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</si>
  <si>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</si>
  <si>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</si>
  <si>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</si>
  <si>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</si>
  <si>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</si>
  <si>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</si>
  <si>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</si>
  <si>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</si>
  <si>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</si>
  <si>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</si>
  <si>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</si>
  <si>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</si>
  <si>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</si>
  <si>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</si>
  <si>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</si>
  <si>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</si>
  <si>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</si>
  <si>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</si>
  <si>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</si>
  <si>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</si>
  <si>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</si>
  <si>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</si>
  <si>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</si>
  <si>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</si>
  <si>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</si>
  <si>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住房公积金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</si>
  <si>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</si>
  <si>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</si>
  <si>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</si>
  <si>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</si>
  <si>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</si>
  <si>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</si>
  <si>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经济分类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</si>
  <si>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</si>
  <si>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</si>
  <si>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</si>
  <si>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</si>
  <si>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>**</t>
  </si>
  <si>
    <t>对个人和家庭的补助</t>
  </si>
  <si>
    <t>编制单位：长沙市开福区市政管理局</t>
  </si>
  <si>
    <t>206002</t>
  </si>
  <si>
    <t>长沙市开福区市政管理局</t>
  </si>
  <si>
    <t>2016年开福区市政管理局收支预算总表</t>
  </si>
  <si>
    <t>2016年开福区市政管理局收入预算总表</t>
  </si>
  <si>
    <t>2010501</t>
  </si>
  <si>
    <t xml:space="preserve">  行政运行</t>
  </si>
  <si>
    <t xml:space="preserve">  其他城乡社区管理事务支出</t>
  </si>
  <si>
    <t xml:space="preserve">  城乡社区环境卫生</t>
  </si>
  <si>
    <t xml:space="preserve">  其他城乡社区支出</t>
  </si>
  <si>
    <t>2120101</t>
  </si>
  <si>
    <t>2120199</t>
  </si>
  <si>
    <t>2120501</t>
  </si>
  <si>
    <t>2129999</t>
  </si>
  <si>
    <t>合     计</t>
  </si>
  <si>
    <t xml:space="preserve">    专项商品和服务支出</t>
  </si>
  <si>
    <t>市政自主维护成本</t>
  </si>
  <si>
    <t>城区防汛经费</t>
  </si>
  <si>
    <t>一线聘用人员工资</t>
  </si>
  <si>
    <t>2016年开福区市政管理局项目支出预算表</t>
  </si>
  <si>
    <t>2016年开福区市政管理局三公经费预算表</t>
  </si>
  <si>
    <t>商品和服务支出</t>
  </si>
  <si>
    <t xml:space="preserve">    离休费</t>
  </si>
  <si>
    <t xml:space="preserve">    招待费</t>
  </si>
  <si>
    <t xml:space="preserve">    水电费</t>
  </si>
  <si>
    <t>经济 分类</t>
  </si>
  <si>
    <t>合  计</t>
  </si>
  <si>
    <t>事业   收入</t>
  </si>
  <si>
    <t>其他   收入</t>
  </si>
  <si>
    <t>上年   结转</t>
  </si>
  <si>
    <t>市政自主维护成本、设备运转费、市场化维护</t>
  </si>
  <si>
    <t>工资福利支出</t>
  </si>
  <si>
    <r>
      <t xml:space="preserve">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计</t>
    </r>
  </si>
  <si>
    <t>2016年开福区市政管理局基本支出分经济分类预算表</t>
  </si>
  <si>
    <t>2016年开福区市政管理局支出预算总表</t>
  </si>
  <si>
    <t xml:space="preserve">    公务运行及维护费</t>
  </si>
  <si>
    <t xml:space="preserve">    邮电费</t>
  </si>
  <si>
    <t xml:space="preserve">    办公费</t>
  </si>
  <si>
    <t xml:space="preserve">    会议费</t>
  </si>
  <si>
    <t xml:space="preserve">    差旅费</t>
  </si>
  <si>
    <t xml:space="preserve">    其他商品和服务支出</t>
  </si>
  <si>
    <t>说明：公务接待费因增加一人，预算数比上年增加4000元，公务用车运行费与上年相比无变化。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</si>
</sst>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&quot;??;@"/>
    <numFmt numFmtId="185" formatCode="* #,##0.00;* \-#,##0.00;* &quot;&quot;??;@"/>
    <numFmt numFmtId="186" formatCode="#,##0.0_ "/>
    <numFmt numFmtId="187" formatCode="* #,##0.0;* \-#,##0.0;* &quot;&quot;??;@"/>
    <numFmt numFmtId="188" formatCode="00"/>
    <numFmt numFmtId="189" formatCode="0000"/>
    <numFmt numFmtId="190" formatCode=";;"/>
    <numFmt numFmtId="191" formatCode="#,##0.0000"/>
    <numFmt numFmtId="192" formatCode="0_ "/>
    <numFmt numFmtId="193" formatCode="#,##0.00_ 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22"/>
      <name val="黑体"/>
      <family val="3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color rgb="FFFF00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22"/>
      <color theme="1"/>
      <name val="宋体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0" borderId="0">
      <alignment vertical="center"/>
      <protection/>
    </xf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2" fillId="0" borderId="3" applyNumberFormat="0" applyFill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11" borderId="4" applyNumberFormat="0" applyAlignment="0" applyProtection="0"/>
    <xf numFmtId="0" fontId="15" fillId="12" borderId="5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5" borderId="0" applyNumberFormat="0" applyBorder="0" applyAlignment="0" applyProtection="0"/>
    <xf numFmtId="0" fontId="19" fillId="11" borderId="7" applyNumberFormat="0" applyAlignment="0" applyProtection="0"/>
    <xf numFmtId="0" fontId="14" fillId="10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189" fontId="2" fillId="0" borderId="0" xfId="52" applyNumberFormat="1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187" fontId="0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 applyProtection="1">
      <alignment vertical="center"/>
      <protection/>
    </xf>
    <xf numFmtId="0" fontId="5" fillId="0" borderId="0" xfId="52" applyNumberFormat="1" applyFont="1" applyFill="1" applyAlignment="1" applyProtection="1">
      <alignment horizontal="center" vertical="center"/>
      <protection/>
    </xf>
    <xf numFmtId="186" fontId="4" fillId="0" borderId="0" xfId="52" applyNumberFormat="1" applyFont="1" applyFill="1" applyAlignment="1" applyProtection="1">
      <alignment horizontal="right" vertical="center"/>
      <protection/>
    </xf>
    <xf numFmtId="0" fontId="4" fillId="0" borderId="0" xfId="52" applyFill="1" applyAlignment="1">
      <alignment vertical="center"/>
      <protection/>
    </xf>
    <xf numFmtId="0" fontId="2" fillId="0" borderId="0" xfId="52" applyNumberFormat="1" applyFont="1" applyFill="1" applyAlignment="1" applyProtection="1">
      <alignment horizontal="left" vertical="center"/>
      <protection/>
    </xf>
    <xf numFmtId="186" fontId="2" fillId="0" borderId="0" xfId="52" applyNumberFormat="1" applyFont="1" applyFill="1" applyAlignment="1" applyProtection="1">
      <alignment horizontal="right" vertical="center"/>
      <protection/>
    </xf>
    <xf numFmtId="188" fontId="2" fillId="0" borderId="0" xfId="52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2" applyFont="1" applyFill="1" applyAlignment="1">
      <alignment horizontal="left" vertical="center"/>
      <protection/>
    </xf>
    <xf numFmtId="185" fontId="2" fillId="0" borderId="0" xfId="52" applyNumberFormat="1" applyFont="1" applyFill="1" applyAlignment="1">
      <alignment horizontal="center" vertical="center"/>
      <protection/>
    </xf>
    <xf numFmtId="44" fontId="2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horizontal="left" vertical="center"/>
    </xf>
    <xf numFmtId="185" fontId="2" fillId="0" borderId="0" xfId="0" applyNumberFormat="1" applyFont="1" applyFill="1" applyAlignment="1">
      <alignment vertical="center"/>
    </xf>
    <xf numFmtId="0" fontId="4" fillId="0" borderId="0" xfId="52" applyFill="1">
      <alignment vertical="center"/>
      <protection/>
    </xf>
    <xf numFmtId="0" fontId="4" fillId="0" borderId="0" xfId="52" applyFill="1" applyAlignment="1">
      <alignment horizontal="left"/>
      <protection/>
    </xf>
    <xf numFmtId="185" fontId="2" fillId="0" borderId="0" xfId="52" applyNumberFormat="1" applyFont="1" applyFill="1" applyAlignment="1">
      <alignment vertical="center"/>
      <protection/>
    </xf>
    <xf numFmtId="49" fontId="2" fillId="0" borderId="0" xfId="52" applyNumberFormat="1" applyFont="1" applyFill="1" applyAlignment="1">
      <alignment horizontal="center" vertical="center"/>
      <protection/>
    </xf>
    <xf numFmtId="0" fontId="0" fillId="0" borderId="0" xfId="52" applyNumberFormat="1" applyFont="1" applyFill="1" applyAlignment="1">
      <alignment vertical="center" wrapText="1"/>
      <protection/>
    </xf>
    <xf numFmtId="0" fontId="36" fillId="0" borderId="0" xfId="52" applyFont="1" applyFill="1" applyAlignment="1">
      <alignment horizontal="left" vertical="center"/>
      <protection/>
    </xf>
    <xf numFmtId="0" fontId="36" fillId="0" borderId="0" xfId="0" applyFont="1" applyFill="1" applyAlignment="1">
      <alignment vertical="center"/>
    </xf>
    <xf numFmtId="186" fontId="36" fillId="0" borderId="0" xfId="0" applyNumberFormat="1" applyFont="1" applyFill="1" applyAlignment="1" applyProtection="1">
      <alignment horizontal="right" vertical="center"/>
      <protection/>
    </xf>
    <xf numFmtId="44" fontId="36" fillId="0" borderId="0" xfId="0" applyNumberFormat="1" applyFont="1" applyFill="1" applyAlignment="1">
      <alignment vertical="center"/>
    </xf>
    <xf numFmtId="0" fontId="36" fillId="0" borderId="9" xfId="52" applyNumberFormat="1" applyFont="1" applyFill="1" applyBorder="1" applyAlignment="1" applyProtection="1">
      <alignment horizontal="center" vertical="center" wrapText="1"/>
      <protection/>
    </xf>
    <xf numFmtId="186" fontId="36" fillId="0" borderId="10" xfId="0" applyNumberFormat="1" applyFont="1" applyFill="1" applyBorder="1" applyAlignment="1" applyProtection="1">
      <alignment vertical="center" wrapText="1"/>
      <protection/>
    </xf>
    <xf numFmtId="0" fontId="36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49" fontId="36" fillId="0" borderId="12" xfId="0" applyNumberFormat="1" applyFont="1" applyFill="1" applyBorder="1" applyAlignment="1" applyProtection="1">
      <alignment horizontal="left" vertical="center" wrapText="1"/>
      <protection/>
    </xf>
    <xf numFmtId="4" fontId="36" fillId="0" borderId="9" xfId="52" applyNumberFormat="1" applyFont="1" applyFill="1" applyBorder="1" applyAlignment="1" applyProtection="1">
      <alignment horizontal="right" vertical="center" wrapText="1"/>
      <protection/>
    </xf>
    <xf numFmtId="4" fontId="36" fillId="0" borderId="13" xfId="52" applyNumberFormat="1" applyFont="1" applyFill="1" applyBorder="1" applyAlignment="1" applyProtection="1">
      <alignment horizontal="right" vertical="center" wrapText="1"/>
      <protection/>
    </xf>
    <xf numFmtId="4" fontId="36" fillId="0" borderId="12" xfId="52" applyNumberFormat="1" applyFont="1" applyFill="1" applyBorder="1" applyAlignment="1" applyProtection="1">
      <alignment horizontal="right" vertical="center" wrapText="1"/>
      <protection/>
    </xf>
    <xf numFmtId="0" fontId="27" fillId="0" borderId="0" xfId="52" applyFont="1" applyFill="1" applyAlignment="1">
      <alignment horizontal="left" vertical="center"/>
      <protection/>
    </xf>
    <xf numFmtId="0" fontId="27" fillId="0" borderId="0" xfId="52" applyFont="1" applyFill="1" applyAlignment="1">
      <alignment horizontal="right" vertical="center"/>
      <protection/>
    </xf>
    <xf numFmtId="0" fontId="27" fillId="0" borderId="0" xfId="52" applyFont="1" applyFill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27" fillId="0" borderId="0" xfId="52" applyFont="1" applyFill="1">
      <alignment vertical="center"/>
      <protection/>
    </xf>
    <xf numFmtId="0" fontId="27" fillId="0" borderId="0" xfId="0" applyFont="1" applyFill="1" applyAlignment="1">
      <alignment/>
    </xf>
    <xf numFmtId="0" fontId="27" fillId="0" borderId="9" xfId="52" applyFont="1" applyFill="1" applyBorder="1" applyAlignment="1">
      <alignment horizontal="center" vertical="center"/>
      <protection/>
    </xf>
    <xf numFmtId="0" fontId="27" fillId="0" borderId="14" xfId="52" applyFont="1" applyFill="1" applyBorder="1" applyAlignment="1">
      <alignment horizontal="center" vertical="center"/>
      <protection/>
    </xf>
    <xf numFmtId="0" fontId="27" fillId="0" borderId="12" xfId="52" applyFont="1" applyFill="1" applyBorder="1" applyAlignment="1">
      <alignment horizontal="left" vertical="center"/>
      <protection/>
    </xf>
    <xf numFmtId="4" fontId="27" fillId="0" borderId="9" xfId="52" applyNumberFormat="1" applyFont="1" applyFill="1" applyBorder="1" applyAlignment="1" applyProtection="1">
      <alignment horizontal="right" vertical="center" wrapText="1"/>
      <protection/>
    </xf>
    <xf numFmtId="0" fontId="27" fillId="0" borderId="13" xfId="0" applyFont="1" applyFill="1" applyBorder="1" applyAlignment="1">
      <alignment vertical="center"/>
    </xf>
    <xf numFmtId="4" fontId="27" fillId="0" borderId="14" xfId="52" applyNumberFormat="1" applyFont="1" applyFill="1" applyBorder="1" applyAlignment="1" applyProtection="1">
      <alignment horizontal="right" vertical="center" wrapText="1"/>
      <protection/>
    </xf>
    <xf numFmtId="0" fontId="27" fillId="0" borderId="13" xfId="52" applyFont="1" applyFill="1" applyBorder="1" applyAlignment="1">
      <alignment horizontal="left" vertical="center"/>
      <protection/>
    </xf>
    <xf numFmtId="0" fontId="27" fillId="0" borderId="12" xfId="52" applyFont="1" applyFill="1" applyBorder="1" applyAlignment="1">
      <alignment horizontal="left" vertical="center" wrapText="1"/>
      <protection/>
    </xf>
    <xf numFmtId="0" fontId="27" fillId="0" borderId="9" xfId="52" applyFont="1" applyFill="1" applyBorder="1" applyAlignment="1">
      <alignment horizontal="left" vertical="center"/>
      <protection/>
    </xf>
    <xf numFmtId="4" fontId="27" fillId="0" borderId="9" xfId="52" applyNumberFormat="1" applyFont="1" applyFill="1" applyBorder="1" applyAlignment="1" applyProtection="1">
      <alignment horizontal="left" vertical="center"/>
      <protection/>
    </xf>
    <xf numFmtId="0" fontId="27" fillId="0" borderId="9" xfId="52" applyFont="1" applyFill="1" applyBorder="1">
      <alignment vertical="center"/>
      <protection/>
    </xf>
    <xf numFmtId="2" fontId="27" fillId="0" borderId="9" xfId="0" applyNumberFormat="1" applyFont="1" applyFill="1" applyBorder="1" applyAlignment="1" applyProtection="1">
      <alignment horizontal="right" vertical="center" wrapText="1"/>
      <protection/>
    </xf>
    <xf numFmtId="0" fontId="27" fillId="0" borderId="9" xfId="0" applyFont="1" applyFill="1" applyBorder="1" applyAlignment="1">
      <alignment/>
    </xf>
    <xf numFmtId="2" fontId="27" fillId="0" borderId="9" xfId="0" applyNumberFormat="1" applyFont="1" applyFill="1" applyBorder="1" applyAlignment="1">
      <alignment/>
    </xf>
    <xf numFmtId="4" fontId="27" fillId="0" borderId="11" xfId="52" applyNumberFormat="1" applyFont="1" applyFill="1" applyBorder="1" applyAlignment="1" applyProtection="1">
      <alignment horizontal="right" vertical="center" wrapText="1"/>
      <protection/>
    </xf>
    <xf numFmtId="4" fontId="27" fillId="0" borderId="15" xfId="52" applyNumberFormat="1" applyFont="1" applyFill="1" applyBorder="1" applyAlignment="1">
      <alignment horizontal="right" vertical="center" wrapText="1"/>
      <protection/>
    </xf>
    <xf numFmtId="4" fontId="27" fillId="0" borderId="14" xfId="52" applyNumberFormat="1" applyFont="1" applyFill="1" applyBorder="1" applyAlignment="1">
      <alignment horizontal="right" vertical="center" wrapText="1"/>
      <protection/>
    </xf>
    <xf numFmtId="0" fontId="27" fillId="0" borderId="0" xfId="52" applyFont="1" applyFill="1" applyAlignment="1">
      <alignment horizontal="left"/>
      <protection/>
    </xf>
    <xf numFmtId="0" fontId="27" fillId="0" borderId="0" xfId="52" applyFont="1" applyFill="1" applyAlignment="1">
      <alignment horizontal="left" vertical="center"/>
      <protection/>
    </xf>
    <xf numFmtId="0" fontId="27" fillId="0" borderId="0" xfId="0" applyFont="1" applyFill="1" applyAlignment="1">
      <alignment horizontal="left" vertical="center"/>
    </xf>
    <xf numFmtId="0" fontId="27" fillId="0" borderId="0" xfId="52" applyNumberFormat="1" applyFont="1" applyFill="1" applyAlignment="1">
      <alignment vertical="center"/>
      <protection/>
    </xf>
    <xf numFmtId="0" fontId="27" fillId="0" borderId="0" xfId="52" applyNumberFormat="1" applyFont="1" applyFill="1" applyAlignment="1">
      <alignment horizontal="right" vertical="center"/>
      <protection/>
    </xf>
    <xf numFmtId="185" fontId="27" fillId="0" borderId="0" xfId="52" applyNumberFormat="1" applyFont="1" applyFill="1" applyAlignment="1">
      <alignment vertical="center"/>
      <protection/>
    </xf>
    <xf numFmtId="0" fontId="27" fillId="0" borderId="0" xfId="52" applyFont="1" applyFill="1" applyAlignment="1">
      <alignment vertical="center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5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horizontal="center" vertical="center"/>
      <protection/>
    </xf>
    <xf numFmtId="0" fontId="27" fillId="0" borderId="0" xfId="0" applyFont="1" applyFill="1" applyAlignment="1">
      <alignment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4" xfId="52" applyNumberFormat="1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19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9" xfId="52" applyNumberFormat="1" applyFont="1" applyFill="1" applyBorder="1" applyAlignment="1" applyProtection="1">
      <alignment horizontal="right" vertical="center" wrapText="1"/>
      <protection/>
    </xf>
    <xf numFmtId="4" fontId="2" fillId="0" borderId="12" xfId="52" applyNumberFormat="1" applyFont="1" applyFill="1" applyBorder="1" applyAlignment="1" applyProtection="1">
      <alignment horizontal="right" vertical="center" wrapText="1"/>
      <protection/>
    </xf>
    <xf numFmtId="4" fontId="2" fillId="0" borderId="13" xfId="52" applyNumberFormat="1" applyFont="1" applyFill="1" applyBorder="1" applyAlignment="1" applyProtection="1">
      <alignment horizontal="right" vertical="center" wrapText="1"/>
      <protection/>
    </xf>
    <xf numFmtId="19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>
      <alignment horizontal="left" vertical="center"/>
    </xf>
    <xf numFmtId="0" fontId="37" fillId="0" borderId="0" xfId="52" applyFont="1" applyFill="1" applyAlignment="1">
      <alignment horizontal="left" vertical="center"/>
      <protection/>
    </xf>
    <xf numFmtId="0" fontId="37" fillId="0" borderId="9" xfId="52" applyNumberFormat="1" applyFont="1" applyFill="1" applyBorder="1" applyAlignment="1">
      <alignment horizontal="centerContinuous" vertical="center"/>
      <protection/>
    </xf>
    <xf numFmtId="0" fontId="37" fillId="0" borderId="12" xfId="52" applyNumberFormat="1" applyFont="1" applyFill="1" applyBorder="1" applyAlignment="1">
      <alignment horizontal="centerContinuous" vertical="center"/>
      <protection/>
    </xf>
    <xf numFmtId="0" fontId="37" fillId="0" borderId="9" xfId="52" applyNumberFormat="1" applyFont="1" applyFill="1" applyBorder="1" applyAlignment="1">
      <alignment horizontal="center" vertical="center"/>
      <protection/>
    </xf>
    <xf numFmtId="0" fontId="37" fillId="0" borderId="12" xfId="52" applyNumberFormat="1" applyFont="1" applyFill="1" applyBorder="1" applyAlignment="1">
      <alignment horizontal="center" vertical="center"/>
      <protection/>
    </xf>
    <xf numFmtId="0" fontId="37" fillId="0" borderId="14" xfId="52" applyNumberFormat="1" applyFont="1" applyFill="1" applyBorder="1" applyAlignment="1">
      <alignment horizontal="center" vertical="center"/>
      <protection/>
    </xf>
    <xf numFmtId="0" fontId="37" fillId="0" borderId="11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52" applyNumberFormat="1" applyFont="1" applyFill="1" applyAlignment="1">
      <alignment vertical="center"/>
      <protection/>
    </xf>
    <xf numFmtId="0" fontId="37" fillId="0" borderId="0" xfId="52" applyNumberFormat="1" applyFont="1" applyFill="1" applyAlignment="1">
      <alignment horizontal="right" vertical="center"/>
      <protection/>
    </xf>
    <xf numFmtId="0" fontId="37" fillId="0" borderId="0" xfId="52" applyFont="1" applyFill="1" applyAlignment="1">
      <alignment vertical="center"/>
      <protection/>
    </xf>
    <xf numFmtId="0" fontId="37" fillId="0" borderId="9" xfId="52" applyNumberFormat="1" applyFont="1" applyFill="1" applyBorder="1" applyAlignment="1" applyProtection="1">
      <alignment horizontal="center" vertical="center"/>
      <protection/>
    </xf>
    <xf numFmtId="0" fontId="37" fillId="0" borderId="9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52" applyFont="1" applyFill="1" applyAlignment="1">
      <alignment horizontal="center" vertical="center"/>
      <protection/>
    </xf>
    <xf numFmtId="0" fontId="37" fillId="0" borderId="0" xfId="0" applyFont="1" applyFill="1" applyAlignment="1">
      <alignment/>
    </xf>
    <xf numFmtId="4" fontId="37" fillId="0" borderId="9" xfId="52" applyNumberFormat="1" applyFont="1" applyFill="1" applyBorder="1" applyAlignment="1" applyProtection="1">
      <alignment horizontal="right" vertical="center" wrapText="1"/>
      <protection/>
    </xf>
    <xf numFmtId="0" fontId="38" fillId="0" borderId="0" xfId="52" applyFont="1" applyFill="1" applyAlignment="1">
      <alignment horizontal="center" vertical="center"/>
      <protection/>
    </xf>
    <xf numFmtId="0" fontId="38" fillId="0" borderId="0" xfId="0" applyFont="1" applyFill="1" applyAlignment="1">
      <alignment/>
    </xf>
    <xf numFmtId="0" fontId="27" fillId="0" borderId="9" xfId="52" applyFont="1" applyFill="1" applyBorder="1" applyAlignment="1">
      <alignment horizontal="left" vertical="center"/>
      <protection/>
    </xf>
    <xf numFmtId="0" fontId="36" fillId="0" borderId="0" xfId="52" applyFont="1" applyFill="1" applyAlignment="1">
      <alignment horizontal="left" vertical="center"/>
      <protection/>
    </xf>
    <xf numFmtId="0" fontId="36" fillId="0" borderId="0" xfId="52" applyNumberFormat="1" applyFont="1" applyFill="1" applyAlignment="1">
      <alignment vertical="center" wrapText="1"/>
      <protection/>
    </xf>
    <xf numFmtId="187" fontId="36" fillId="0" borderId="0" xfId="52" applyNumberFormat="1" applyFont="1" applyFill="1" applyAlignment="1">
      <alignment vertical="center"/>
      <protection/>
    </xf>
    <xf numFmtId="187" fontId="36" fillId="0" borderId="0" xfId="52" applyNumberFormat="1" applyFont="1" applyFill="1" applyAlignment="1">
      <alignment horizontal="right" vertical="center"/>
      <protection/>
    </xf>
    <xf numFmtId="0" fontId="36" fillId="0" borderId="0" xfId="0" applyFont="1" applyFill="1" applyAlignment="1">
      <alignment/>
    </xf>
    <xf numFmtId="187" fontId="36" fillId="0" borderId="0" xfId="52" applyNumberFormat="1" applyFont="1" applyFill="1" applyAlignment="1">
      <alignment horizontal="center" vertical="center" wrapText="1"/>
      <protection/>
    </xf>
    <xf numFmtId="0" fontId="36" fillId="0" borderId="9" xfId="52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>
      <alignment horizontal="center" vertical="center" wrapText="1"/>
    </xf>
    <xf numFmtId="190" fontId="36" fillId="0" borderId="12" xfId="0" applyNumberFormat="1" applyFont="1" applyFill="1" applyBorder="1" applyAlignment="1" applyProtection="1">
      <alignment horizontal="left" vertical="center" wrapText="1"/>
      <protection/>
    </xf>
    <xf numFmtId="49" fontId="36" fillId="0" borderId="12" xfId="0" applyNumberFormat="1" applyFont="1" applyFill="1" applyBorder="1" applyAlignment="1" applyProtection="1">
      <alignment horizontal="left" vertical="center" wrapText="1"/>
      <protection/>
    </xf>
    <xf numFmtId="4" fontId="36" fillId="0" borderId="12" xfId="52" applyNumberFormat="1" applyFont="1" applyFill="1" applyBorder="1" applyAlignment="1" applyProtection="1">
      <alignment horizontal="right" vertical="center" wrapText="1"/>
      <protection/>
    </xf>
    <xf numFmtId="191" fontId="36" fillId="0" borderId="9" xfId="52" applyNumberFormat="1" applyFont="1" applyFill="1" applyBorder="1" applyAlignment="1" applyProtection="1">
      <alignment horizontal="right" vertical="center" wrapText="1"/>
      <protection/>
    </xf>
    <xf numFmtId="4" fontId="39" fillId="0" borderId="12" xfId="52" applyNumberFormat="1" applyFont="1" applyFill="1" applyBorder="1" applyAlignment="1" applyProtection="1">
      <alignment horizontal="right" vertical="center" wrapText="1"/>
      <protection/>
    </xf>
    <xf numFmtId="4" fontId="39" fillId="0" borderId="19" xfId="52" applyNumberFormat="1" applyFont="1" applyFill="1" applyBorder="1" applyAlignment="1" applyProtection="1">
      <alignment horizontal="right" vertical="center" wrapText="1"/>
      <protection/>
    </xf>
    <xf numFmtId="186" fontId="36" fillId="0" borderId="0" xfId="52" applyNumberFormat="1" applyFont="1" applyFill="1" applyAlignment="1" applyProtection="1">
      <alignment horizontal="right" vertical="center"/>
      <protection/>
    </xf>
    <xf numFmtId="0" fontId="36" fillId="0" borderId="0" xfId="52" applyNumberFormat="1" applyFont="1" applyFill="1" applyAlignment="1" applyProtection="1">
      <alignment vertical="center"/>
      <protection/>
    </xf>
    <xf numFmtId="186" fontId="36" fillId="0" borderId="0" xfId="52" applyNumberFormat="1" applyFont="1" applyFill="1" applyAlignment="1" applyProtection="1">
      <alignment horizontal="right"/>
      <protection/>
    </xf>
    <xf numFmtId="0" fontId="36" fillId="0" borderId="0" xfId="52" applyFont="1" applyFill="1" applyAlignment="1">
      <alignment vertical="center"/>
      <protection/>
    </xf>
    <xf numFmtId="0" fontId="36" fillId="0" borderId="0" xfId="0" applyFont="1" applyFill="1" applyAlignment="1">
      <alignment/>
    </xf>
    <xf numFmtId="0" fontId="36" fillId="0" borderId="9" xfId="52" applyNumberFormat="1" applyFont="1" applyFill="1" applyBorder="1" applyAlignment="1" applyProtection="1">
      <alignment horizontal="center" vertical="center" wrapText="1"/>
      <protection/>
    </xf>
    <xf numFmtId="190" fontId="36" fillId="0" borderId="9" xfId="0" applyNumberFormat="1" applyFont="1" applyFill="1" applyBorder="1" applyAlignment="1" applyProtection="1">
      <alignment horizontal="left" vertical="center" wrapText="1"/>
      <protection/>
    </xf>
    <xf numFmtId="0" fontId="40" fillId="0" borderId="0" xfId="52" applyNumberFormat="1" applyFont="1" applyFill="1" applyAlignment="1" applyProtection="1">
      <alignment horizontal="left" vertical="center"/>
      <protection/>
    </xf>
    <xf numFmtId="0" fontId="41" fillId="0" borderId="0" xfId="52" applyNumberFormat="1" applyFont="1" applyFill="1" applyAlignment="1" applyProtection="1">
      <alignment horizontal="left" vertical="center"/>
      <protection/>
    </xf>
    <xf numFmtId="4" fontId="39" fillId="0" borderId="9" xfId="52" applyNumberFormat="1" applyFont="1" applyFill="1" applyBorder="1" applyAlignment="1" applyProtection="1">
      <alignment horizontal="right" vertical="center" wrapText="1"/>
      <protection/>
    </xf>
    <xf numFmtId="4" fontId="39" fillId="0" borderId="14" xfId="52" applyNumberFormat="1" applyFont="1" applyFill="1" applyBorder="1" applyAlignment="1" applyProtection="1">
      <alignment horizontal="right" vertical="center" wrapText="1"/>
      <protection/>
    </xf>
    <xf numFmtId="186" fontId="39" fillId="0" borderId="9" xfId="52" applyNumberFormat="1" applyFont="1" applyFill="1" applyBorder="1" applyAlignment="1" applyProtection="1">
      <alignment horizontal="right" vertical="center"/>
      <protection/>
    </xf>
    <xf numFmtId="0" fontId="39" fillId="0" borderId="9" xfId="52" applyFont="1" applyFill="1" applyBorder="1" applyAlignment="1">
      <alignment vertical="center"/>
      <protection/>
    </xf>
    <xf numFmtId="190" fontId="36" fillId="0" borderId="9" xfId="0" applyNumberFormat="1" applyFont="1" applyFill="1" applyBorder="1" applyAlignment="1" applyProtection="1">
      <alignment horizontal="center" vertical="center" wrapText="1"/>
      <protection/>
    </xf>
    <xf numFmtId="186" fontId="36" fillId="0" borderId="9" xfId="52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>
      <alignment horizontal="center" vertical="center" wrapText="1"/>
    </xf>
    <xf numFmtId="0" fontId="35" fillId="0" borderId="0" xfId="52" applyFont="1" applyFill="1" applyAlignment="1">
      <alignment horizontal="left" vertical="center"/>
      <protection/>
    </xf>
    <xf numFmtId="0" fontId="35" fillId="0" borderId="9" xfId="52" applyNumberFormat="1" applyFont="1" applyFill="1" applyBorder="1" applyAlignment="1" applyProtection="1">
      <alignment horizontal="center" vertical="center" wrapText="1"/>
      <protection/>
    </xf>
    <xf numFmtId="0" fontId="35" fillId="0" borderId="9" xfId="52" applyNumberFormat="1" applyFont="1" applyFill="1" applyBorder="1" applyAlignment="1" applyProtection="1">
      <alignment vertical="center" wrapText="1"/>
      <protection/>
    </xf>
    <xf numFmtId="0" fontId="35" fillId="0" borderId="14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49" fontId="35" fillId="0" borderId="9" xfId="0" applyNumberFormat="1" applyFont="1" applyFill="1" applyBorder="1" applyAlignment="1" applyProtection="1">
      <alignment horizontal="center" vertical="center" wrapText="1"/>
      <protection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188" fontId="43" fillId="0" borderId="0" xfId="52" applyNumberFormat="1" applyFont="1" applyFill="1" applyAlignment="1">
      <alignment horizontal="center" vertical="center"/>
      <protection/>
    </xf>
    <xf numFmtId="189" fontId="43" fillId="0" borderId="0" xfId="52" applyNumberFormat="1" applyFont="1" applyFill="1" applyAlignment="1">
      <alignment horizontal="center" vertical="center"/>
      <protection/>
    </xf>
    <xf numFmtId="0" fontId="35" fillId="0" borderId="0" xfId="52" applyNumberFormat="1" applyFont="1" applyFill="1" applyAlignment="1">
      <alignment horizontal="center" vertical="center" wrapText="1"/>
      <protection/>
    </xf>
    <xf numFmtId="0" fontId="44" fillId="0" borderId="0" xfId="52" applyNumberFormat="1" applyFont="1" applyFill="1" applyAlignment="1">
      <alignment horizontal="center" vertical="center" wrapText="1"/>
      <protection/>
    </xf>
    <xf numFmtId="49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>
      <alignment horizontal="left" vertical="center"/>
    </xf>
    <xf numFmtId="49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52" applyNumberFormat="1" applyFont="1" applyFill="1" applyBorder="1" applyAlignment="1">
      <alignment horizontal="centerContinuous" vertical="center"/>
      <protection/>
    </xf>
    <xf numFmtId="0" fontId="45" fillId="0" borderId="12" xfId="52" applyNumberFormat="1" applyFont="1" applyFill="1" applyBorder="1" applyAlignment="1">
      <alignment horizontal="centerContinuous" vertical="center"/>
      <protection/>
    </xf>
    <xf numFmtId="0" fontId="45" fillId="0" borderId="9" xfId="52" applyNumberFormat="1" applyFont="1" applyFill="1" applyBorder="1" applyAlignment="1">
      <alignment horizontal="center" vertical="center"/>
      <protection/>
    </xf>
    <xf numFmtId="0" fontId="45" fillId="0" borderId="12" xfId="52" applyNumberFormat="1" applyFont="1" applyFill="1" applyBorder="1" applyAlignment="1">
      <alignment horizontal="center" vertical="center"/>
      <protection/>
    </xf>
    <xf numFmtId="0" fontId="45" fillId="0" borderId="14" xfId="52" applyNumberFormat="1" applyFont="1" applyFill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26" fillId="0" borderId="0" xfId="52" applyNumberFormat="1" applyFont="1" applyFill="1" applyAlignment="1" applyProtection="1">
      <alignment horizontal="center" vertical="center"/>
      <protection/>
    </xf>
    <xf numFmtId="0" fontId="27" fillId="0" borderId="9" xfId="52" applyNumberFormat="1" applyFont="1" applyFill="1" applyBorder="1" applyAlignment="1" applyProtection="1">
      <alignment horizontal="center" vertical="center"/>
      <protection/>
    </xf>
    <xf numFmtId="186" fontId="36" fillId="0" borderId="12" xfId="0" applyNumberFormat="1" applyFont="1" applyFill="1" applyBorder="1" applyAlignment="1" applyProtection="1">
      <alignment horizontal="center" vertical="center" wrapText="1"/>
      <protection/>
    </xf>
    <xf numFmtId="186" fontId="36" fillId="0" borderId="9" xfId="0" applyNumberFormat="1" applyFont="1" applyFill="1" applyBorder="1" applyAlignment="1" applyProtection="1">
      <alignment horizontal="center" vertical="center" wrapText="1"/>
      <protection/>
    </xf>
    <xf numFmtId="44" fontId="26" fillId="0" borderId="0" xfId="0" applyNumberFormat="1" applyFont="1" applyFill="1" applyAlignment="1" applyProtection="1">
      <alignment horizontal="center" vertical="center"/>
      <protection/>
    </xf>
    <xf numFmtId="186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52" applyNumberFormat="1" applyFont="1" applyFill="1" applyBorder="1" applyAlignment="1" applyProtection="1">
      <alignment horizontal="center" vertical="center" wrapText="1"/>
      <protection/>
    </xf>
    <xf numFmtId="186" fontId="36" fillId="0" borderId="13" xfId="0" applyNumberFormat="1" applyFont="1" applyFill="1" applyBorder="1" applyAlignment="1" applyProtection="1">
      <alignment horizontal="center" vertical="center" wrapText="1"/>
      <protection/>
    </xf>
    <xf numFmtId="49" fontId="45" fillId="0" borderId="12" xfId="0" applyNumberFormat="1" applyFont="1" applyFill="1" applyBorder="1" applyAlignment="1" applyProtection="1">
      <alignment horizontal="center" vertical="center" wrapText="1"/>
      <protection/>
    </xf>
    <xf numFmtId="49" fontId="45" fillId="0" borderId="13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Alignment="1" applyProtection="1">
      <alignment horizontal="center" vertical="center"/>
      <protection/>
    </xf>
    <xf numFmtId="0" fontId="3" fillId="0" borderId="0" xfId="52" applyNumberFormat="1" applyFont="1" applyFill="1" applyAlignment="1" applyProtection="1">
      <alignment horizontal="center" vertical="center"/>
      <protection/>
    </xf>
    <xf numFmtId="0" fontId="27" fillId="0" borderId="9" xfId="52" applyNumberFormat="1" applyFont="1" applyFill="1" applyBorder="1" applyAlignment="1" applyProtection="1">
      <alignment horizontal="center" vertical="center" wrapText="1"/>
      <protection/>
    </xf>
    <xf numFmtId="0" fontId="27" fillId="0" borderId="12" xfId="52" applyNumberFormat="1" applyFont="1" applyFill="1" applyBorder="1" applyAlignment="1" applyProtection="1">
      <alignment horizontal="center" vertical="center" wrapText="1"/>
      <protection/>
    </xf>
    <xf numFmtId="0" fontId="27" fillId="0" borderId="9" xfId="52" applyNumberFormat="1" applyFont="1" applyFill="1" applyBorder="1" applyAlignment="1" applyProtection="1">
      <alignment horizontal="center" vertical="center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13" xfId="52" applyNumberFormat="1" applyFont="1" applyFill="1" applyBorder="1" applyAlignment="1" applyProtection="1">
      <alignment horizontal="center" vertical="center"/>
      <protection/>
    </xf>
    <xf numFmtId="0" fontId="27" fillId="0" borderId="10" xfId="52" applyNumberFormat="1" applyFont="1" applyFill="1" applyBorder="1" applyAlignment="1" applyProtection="1">
      <alignment horizontal="center" vertical="center"/>
      <protection/>
    </xf>
    <xf numFmtId="0" fontId="27" fillId="0" borderId="13" xfId="52" applyNumberFormat="1" applyFont="1" applyFill="1" applyBorder="1" applyAlignment="1" applyProtection="1">
      <alignment horizontal="center" vertical="center" wrapText="1"/>
      <protection/>
    </xf>
    <xf numFmtId="188" fontId="3" fillId="0" borderId="0" xfId="52" applyNumberFormat="1" applyFont="1" applyFill="1" applyAlignment="1" applyProtection="1">
      <alignment horizontal="center" vertical="center"/>
      <protection/>
    </xf>
    <xf numFmtId="188" fontId="3" fillId="0" borderId="0" xfId="52" applyNumberFormat="1" applyFont="1" applyFill="1" applyAlignment="1" applyProtection="1">
      <alignment horizontal="center" vertical="center"/>
      <protection/>
    </xf>
    <xf numFmtId="188" fontId="35" fillId="0" borderId="18" xfId="52" applyNumberFormat="1" applyFont="1" applyFill="1" applyBorder="1" applyAlignment="1" applyProtection="1">
      <alignment horizontal="left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49" fontId="35" fillId="0" borderId="13" xfId="0" applyNumberFormat="1" applyFont="1" applyFill="1" applyBorder="1" applyAlignment="1" applyProtection="1">
      <alignment horizontal="center" vertical="center" wrapText="1"/>
      <protection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52" applyNumberFormat="1" applyFont="1" applyFill="1" applyBorder="1" applyAlignment="1" applyProtection="1">
      <alignment horizontal="center" vertical="center" wrapText="1"/>
      <protection/>
    </xf>
    <xf numFmtId="0" fontId="36" fillId="0" borderId="9" xfId="52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3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192" fontId="46" fillId="0" borderId="20" xfId="52" applyNumberFormat="1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center" vertical="center"/>
    </xf>
    <xf numFmtId="0" fontId="37" fillId="0" borderId="9" xfId="52" applyNumberFormat="1" applyFont="1" applyFill="1" applyBorder="1" applyAlignment="1" applyProtection="1">
      <alignment horizontal="center" vertical="center"/>
      <protection/>
    </xf>
    <xf numFmtId="0" fontId="37" fillId="0" borderId="12" xfId="5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zoomScalePageLayoutView="0" workbookViewId="0" topLeftCell="A7">
      <selection activeCell="A22" sqref="A22"/>
    </sheetView>
  </sheetViews>
  <sheetFormatPr defaultColWidth="9.16015625" defaultRowHeight="18.75" customHeight="1"/>
  <cols>
    <col min="1" max="1" width="56.33203125" style="18" customWidth="1"/>
    <col min="2" max="2" width="23.83203125" style="18" customWidth="1"/>
    <col min="3" max="3" width="56.33203125" style="18" customWidth="1"/>
    <col min="4" max="4" width="23.83203125" style="18" customWidth="1"/>
    <col min="5" max="246" width="9" style="18" customWidth="1"/>
    <col min="247" max="16384" width="9.16015625" style="1" customWidth="1"/>
  </cols>
  <sheetData>
    <row r="1" spans="1:4" ht="44.25" customHeight="1">
      <c r="A1" s="150" t="s">
        <v>96</v>
      </c>
      <c r="B1" s="150"/>
      <c r="C1" s="150"/>
      <c r="D1" s="150"/>
    </row>
    <row r="2" spans="1:246" s="38" customFormat="1" ht="23.25" customHeight="1">
      <c r="A2" s="35" t="s">
        <v>93</v>
      </c>
      <c r="B2" s="35"/>
      <c r="C2" s="35"/>
      <c r="D2" s="36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</row>
    <row r="3" spans="1:246" s="40" customFormat="1" ht="22.5" customHeight="1">
      <c r="A3" s="151" t="s">
        <v>1</v>
      </c>
      <c r="B3" s="151"/>
      <c r="C3" s="151" t="s">
        <v>2</v>
      </c>
      <c r="D3" s="15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</row>
    <row r="4" spans="1:246" s="40" customFormat="1" ht="22.5" customHeight="1">
      <c r="A4" s="41" t="s">
        <v>3</v>
      </c>
      <c r="B4" s="42" t="s">
        <v>4</v>
      </c>
      <c r="C4" s="41" t="s">
        <v>3</v>
      </c>
      <c r="D4" s="42" t="s">
        <v>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</row>
    <row r="5" spans="1:246" s="40" customFormat="1" ht="22.5" customHeight="1">
      <c r="A5" s="43" t="s">
        <v>5</v>
      </c>
      <c r="B5" s="44">
        <v>52002700</v>
      </c>
      <c r="C5" s="45" t="s">
        <v>6</v>
      </c>
      <c r="D5" s="46">
        <f>SUM(D6:D8)</f>
        <v>15939700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</row>
    <row r="6" spans="1:246" s="40" customFormat="1" ht="22.5" customHeight="1">
      <c r="A6" s="43" t="s">
        <v>7</v>
      </c>
      <c r="B6" s="44">
        <v>52002700</v>
      </c>
      <c r="C6" s="47" t="s">
        <v>8</v>
      </c>
      <c r="D6" s="46">
        <v>9703600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</row>
    <row r="7" spans="1:246" s="40" customFormat="1" ht="22.5" customHeight="1">
      <c r="A7" s="48" t="s">
        <v>9</v>
      </c>
      <c r="B7" s="46"/>
      <c r="C7" s="47" t="s">
        <v>10</v>
      </c>
      <c r="D7" s="46">
        <v>1912600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</row>
    <row r="8" spans="1:246" s="40" customFormat="1" ht="22.5" customHeight="1">
      <c r="A8" s="49" t="s">
        <v>11</v>
      </c>
      <c r="B8" s="44"/>
      <c r="C8" s="49" t="s">
        <v>12</v>
      </c>
      <c r="D8" s="46">
        <v>4323500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</row>
    <row r="9" spans="1:246" s="40" customFormat="1" ht="22.5" customHeight="1">
      <c r="A9" s="49" t="s">
        <v>13</v>
      </c>
      <c r="B9" s="44"/>
      <c r="C9" s="49" t="s">
        <v>14</v>
      </c>
      <c r="D9" s="46">
        <f>D10</f>
        <v>36063000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</row>
    <row r="10" spans="1:246" s="40" customFormat="1" ht="22.5" customHeight="1">
      <c r="A10" s="49" t="s">
        <v>15</v>
      </c>
      <c r="B10" s="44"/>
      <c r="C10" s="98" t="s">
        <v>108</v>
      </c>
      <c r="D10" s="46">
        <v>36063000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</row>
    <row r="11" spans="1:246" s="40" customFormat="1" ht="22.5" customHeight="1">
      <c r="A11" s="49" t="s">
        <v>16</v>
      </c>
      <c r="B11" s="44"/>
      <c r="C11" s="50" t="s">
        <v>17</v>
      </c>
      <c r="D11" s="4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</row>
    <row r="12" spans="1:246" s="40" customFormat="1" ht="22.5" customHeight="1">
      <c r="A12" s="51"/>
      <c r="B12" s="52"/>
      <c r="C12" s="49" t="s">
        <v>18</v>
      </c>
      <c r="D12" s="4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</row>
    <row r="13" spans="1:246" s="40" customFormat="1" ht="22.5" customHeight="1">
      <c r="A13" s="53"/>
      <c r="B13" s="54"/>
      <c r="C13" s="49" t="s">
        <v>19</v>
      </c>
      <c r="D13" s="4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</row>
    <row r="14" spans="1:246" s="40" customFormat="1" ht="22.5" customHeight="1">
      <c r="A14" s="49"/>
      <c r="B14" s="52"/>
      <c r="C14" s="49" t="s">
        <v>20</v>
      </c>
      <c r="D14" s="4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</row>
    <row r="15" spans="1:246" s="40" customFormat="1" ht="22.5" customHeight="1">
      <c r="A15" s="41" t="s">
        <v>21</v>
      </c>
      <c r="B15" s="44">
        <f>B5</f>
        <v>52002700</v>
      </c>
      <c r="C15" s="41" t="s">
        <v>22</v>
      </c>
      <c r="D15" s="55">
        <f>D9+D5</f>
        <v>52002700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</row>
    <row r="16" spans="1:246" s="40" customFormat="1" ht="22.5" customHeight="1">
      <c r="A16" s="49" t="s">
        <v>23</v>
      </c>
      <c r="B16" s="44"/>
      <c r="C16" s="49" t="s">
        <v>24</v>
      </c>
      <c r="D16" s="46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</row>
    <row r="17" spans="1:246" s="40" customFormat="1" ht="22.5" customHeight="1">
      <c r="A17" s="49" t="s">
        <v>25</v>
      </c>
      <c r="B17" s="44">
        <v>0</v>
      </c>
      <c r="C17" s="49" t="s">
        <v>26</v>
      </c>
      <c r="D17" s="46"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</row>
    <row r="18" spans="1:246" s="40" customFormat="1" ht="22.5" customHeight="1">
      <c r="A18" s="49" t="s">
        <v>27</v>
      </c>
      <c r="B18" s="44">
        <v>0</v>
      </c>
      <c r="C18" s="49" t="s">
        <v>28</v>
      </c>
      <c r="D18" s="44"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</row>
    <row r="19" spans="1:246" s="40" customFormat="1" ht="22.5" customHeight="1">
      <c r="A19" s="49" t="s">
        <v>29</v>
      </c>
      <c r="B19" s="44">
        <v>0</v>
      </c>
      <c r="C19" s="49"/>
      <c r="D19" s="5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</row>
    <row r="20" spans="1:246" s="40" customFormat="1" ht="22.5" customHeight="1">
      <c r="A20" s="49"/>
      <c r="B20" s="52"/>
      <c r="C20" s="49"/>
      <c r="D20" s="57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</row>
    <row r="21" spans="1:246" s="40" customFormat="1" ht="22.5" customHeight="1">
      <c r="A21" s="41" t="s">
        <v>30</v>
      </c>
      <c r="B21" s="44">
        <f>SUM(B15:B19)</f>
        <v>52002700</v>
      </c>
      <c r="C21" s="41" t="s">
        <v>31</v>
      </c>
      <c r="D21" s="44">
        <f>SUM(D15:D18)</f>
        <v>52002700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</row>
    <row r="22" spans="1:5" s="40" customFormat="1" ht="22.5" customHeight="1">
      <c r="A22" s="58"/>
      <c r="B22" s="39"/>
      <c r="C22" s="39"/>
      <c r="D22" s="39"/>
      <c r="E22" s="39"/>
    </row>
    <row r="23" ht="18.75" customHeight="1">
      <c r="A23" s="19"/>
    </row>
    <row r="24" ht="18.75" customHeight="1">
      <c r="A24" s="19"/>
    </row>
  </sheetData>
  <sheetProtection/>
  <mergeCells count="3">
    <mergeCell ref="A1:D1"/>
    <mergeCell ref="A3:B3"/>
    <mergeCell ref="C3:D3"/>
  </mergeCells>
  <printOptions horizontalCentered="1"/>
  <pageMargins left="0.3937007874015748" right="0.3937007874015748" top="0.7874015748031497" bottom="0.4724409448818898" header="0.3937007874015748" footer="0.2362204724409449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showGridLines="0" showZeros="0" zoomScalePageLayoutView="0" workbookViewId="0" topLeftCell="A1">
      <selection activeCell="A9" sqref="A9"/>
    </sheetView>
  </sheetViews>
  <sheetFormatPr defaultColWidth="9.16015625" defaultRowHeight="18.75" customHeight="1"/>
  <cols>
    <col min="1" max="1" width="10.16015625" style="12" customWidth="1"/>
    <col min="2" max="2" width="29.83203125" style="16" customWidth="1"/>
    <col min="3" max="4" width="19.83203125" style="16" customWidth="1"/>
    <col min="5" max="5" width="19.83203125" style="17" customWidth="1"/>
    <col min="6" max="6" width="12" style="17" customWidth="1"/>
    <col min="7" max="7" width="8.66015625" style="20" customWidth="1"/>
    <col min="8" max="8" width="4.83203125" style="17" customWidth="1"/>
    <col min="9" max="9" width="4.66015625" style="17" customWidth="1"/>
    <col min="10" max="10" width="8.16015625" style="15" customWidth="1"/>
    <col min="11" max="11" width="6.16015625" style="15" customWidth="1"/>
    <col min="12" max="12" width="6.66015625" style="15" customWidth="1"/>
    <col min="13" max="13" width="8.83203125" style="15" customWidth="1"/>
    <col min="14" max="14" width="4.16015625" style="15" customWidth="1"/>
    <col min="15" max="255" width="14" style="15" customWidth="1"/>
    <col min="256" max="16384" width="9.16015625" style="1" customWidth="1"/>
  </cols>
  <sheetData>
    <row r="1" spans="1:255" ht="66.75" customHeight="1">
      <c r="A1" s="154" t="s">
        <v>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15" s="24" customFormat="1" ht="23.25" customHeight="1">
      <c r="A2" s="23" t="s">
        <v>93</v>
      </c>
      <c r="B2" s="23"/>
      <c r="E2" s="25"/>
      <c r="F2" s="25"/>
      <c r="G2" s="25"/>
      <c r="H2" s="25"/>
      <c r="I2" s="25"/>
      <c r="J2" s="25"/>
      <c r="K2" s="25"/>
      <c r="L2" s="25"/>
      <c r="M2" s="25"/>
      <c r="N2" s="25" t="s">
        <v>32</v>
      </c>
      <c r="O2" s="26"/>
    </row>
    <row r="3" spans="1:14" s="26" customFormat="1" ht="31.5" customHeight="1">
      <c r="A3" s="156" t="s">
        <v>33</v>
      </c>
      <c r="B3" s="156" t="s">
        <v>34</v>
      </c>
      <c r="C3" s="156" t="s">
        <v>35</v>
      </c>
      <c r="D3" s="155" t="s">
        <v>36</v>
      </c>
      <c r="E3" s="155"/>
      <c r="F3" s="157" t="s">
        <v>37</v>
      </c>
      <c r="G3" s="153" t="s">
        <v>38</v>
      </c>
      <c r="H3" s="152" t="s">
        <v>39</v>
      </c>
      <c r="I3" s="152" t="s">
        <v>40</v>
      </c>
      <c r="J3" s="152" t="s">
        <v>41</v>
      </c>
      <c r="K3" s="152" t="s">
        <v>42</v>
      </c>
      <c r="L3" s="152" t="s">
        <v>43</v>
      </c>
      <c r="M3" s="152" t="s">
        <v>44</v>
      </c>
      <c r="N3" s="153" t="s">
        <v>45</v>
      </c>
    </row>
    <row r="4" spans="1:14" s="26" customFormat="1" ht="57.75" customHeight="1">
      <c r="A4" s="156"/>
      <c r="B4" s="156"/>
      <c r="C4" s="156"/>
      <c r="D4" s="27" t="s">
        <v>46</v>
      </c>
      <c r="E4" s="28" t="s">
        <v>47</v>
      </c>
      <c r="F4" s="157"/>
      <c r="G4" s="153"/>
      <c r="H4" s="152"/>
      <c r="I4" s="152"/>
      <c r="J4" s="152"/>
      <c r="K4" s="152"/>
      <c r="L4" s="152"/>
      <c r="M4" s="152"/>
      <c r="N4" s="153"/>
    </row>
    <row r="5" spans="1:15" s="30" customFormat="1" ht="23.25" customHeight="1">
      <c r="A5" s="29" t="s">
        <v>48</v>
      </c>
      <c r="B5" s="29" t="s">
        <v>48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6"/>
    </row>
    <row r="6" spans="1:15" s="30" customFormat="1" ht="30.75" customHeight="1">
      <c r="A6" s="31" t="s">
        <v>94</v>
      </c>
      <c r="B6" s="31" t="s">
        <v>95</v>
      </c>
      <c r="C6" s="32">
        <v>52002700</v>
      </c>
      <c r="D6" s="32">
        <v>52002700</v>
      </c>
      <c r="E6" s="32">
        <v>52002700</v>
      </c>
      <c r="F6" s="33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2">
        <v>0</v>
      </c>
      <c r="O6" s="26"/>
    </row>
    <row r="7" spans="1:255" s="30" customFormat="1" ht="30.75" customHeight="1">
      <c r="A7" s="31"/>
      <c r="B7" s="31"/>
      <c r="C7" s="34"/>
      <c r="D7" s="34"/>
      <c r="E7" s="32"/>
      <c r="F7" s="33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2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s="30" customFormat="1" ht="30.75" customHeight="1">
      <c r="A8" s="31"/>
      <c r="B8" s="31"/>
      <c r="C8" s="34"/>
      <c r="D8" s="34"/>
      <c r="E8" s="32"/>
      <c r="F8" s="33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2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ht="18.75" customHeight="1">
      <c r="G9" s="17"/>
    </row>
    <row r="10" ht="18.75" customHeight="1">
      <c r="G10" s="17"/>
    </row>
    <row r="11" ht="18.75" customHeight="1">
      <c r="G11" s="17"/>
    </row>
    <row r="12" ht="18.75" customHeight="1">
      <c r="G12" s="17"/>
    </row>
    <row r="13" ht="18.75" customHeight="1">
      <c r="G13" s="17"/>
    </row>
    <row r="14" ht="18.75" customHeight="1">
      <c r="G14" s="17"/>
    </row>
  </sheetData>
  <sheetProtection/>
  <mergeCells count="14">
    <mergeCell ref="A1:N1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1968503937007874" right="0.1968503937007874" top="0.7874015748031497" bottom="0.3937007874015748" header="0.3937007874015748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5"/>
  <sheetViews>
    <sheetView showGridLines="0" showZeros="0" zoomScalePageLayoutView="0" workbookViewId="0" topLeftCell="A4">
      <selection activeCell="E10" sqref="E10"/>
    </sheetView>
  </sheetViews>
  <sheetFormatPr defaultColWidth="9.33203125" defaultRowHeight="21" customHeight="1"/>
  <cols>
    <col min="1" max="2" width="4.16015625" style="136" customWidth="1"/>
    <col min="3" max="3" width="4.16015625" style="137" customWidth="1"/>
    <col min="4" max="4" width="10.5" style="21" customWidth="1"/>
    <col min="5" max="5" width="31" style="13" customWidth="1"/>
    <col min="6" max="7" width="17.33203125" style="14" customWidth="1"/>
    <col min="8" max="10" width="16.83203125" style="14" customWidth="1"/>
    <col min="11" max="12" width="17.16015625" style="14" customWidth="1"/>
    <col min="13" max="19" width="4.5" style="14" customWidth="1"/>
    <col min="20" max="203" width="13.5" style="3" customWidth="1"/>
    <col min="204" max="16384" width="9.33203125" style="1" customWidth="1"/>
  </cols>
  <sheetData>
    <row r="1" spans="1:19" ht="54.75" customHeight="1">
      <c r="A1" s="161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s="64" customFormat="1" ht="21" customHeight="1">
      <c r="A2" s="141" t="s">
        <v>93</v>
      </c>
      <c r="B2" s="141"/>
      <c r="C2" s="141"/>
      <c r="D2" s="59"/>
      <c r="E2" s="60"/>
      <c r="F2" s="61"/>
      <c r="G2" s="62"/>
      <c r="H2" s="61"/>
      <c r="I2" s="61"/>
      <c r="J2" s="61"/>
      <c r="K2" s="61"/>
      <c r="L2" s="61"/>
      <c r="M2" s="61"/>
      <c r="N2" s="61"/>
      <c r="O2" s="61"/>
      <c r="P2" s="61"/>
      <c r="Q2" s="61"/>
      <c r="R2" s="63"/>
      <c r="S2" s="62" t="s">
        <v>32</v>
      </c>
    </row>
    <row r="3" spans="1:19" s="64" customFormat="1" ht="33" customHeight="1">
      <c r="A3" s="143" t="s">
        <v>49</v>
      </c>
      <c r="B3" s="143"/>
      <c r="C3" s="144"/>
      <c r="D3" s="164" t="s">
        <v>33</v>
      </c>
      <c r="E3" s="166" t="s">
        <v>50</v>
      </c>
      <c r="F3" s="167" t="s">
        <v>51</v>
      </c>
      <c r="G3" s="163" t="s">
        <v>52</v>
      </c>
      <c r="H3" s="163"/>
      <c r="I3" s="163"/>
      <c r="J3" s="164"/>
      <c r="K3" s="165" t="s">
        <v>53</v>
      </c>
      <c r="L3" s="165"/>
      <c r="M3" s="165"/>
      <c r="N3" s="165"/>
      <c r="O3" s="165"/>
      <c r="P3" s="169" t="s">
        <v>54</v>
      </c>
      <c r="Q3" s="164" t="s">
        <v>55</v>
      </c>
      <c r="R3" s="164" t="s">
        <v>56</v>
      </c>
      <c r="S3" s="163" t="s">
        <v>57</v>
      </c>
    </row>
    <row r="4" spans="1:203" s="69" customFormat="1" ht="89.25" customHeight="1">
      <c r="A4" s="145" t="s">
        <v>58</v>
      </c>
      <c r="B4" s="145" t="s">
        <v>59</v>
      </c>
      <c r="C4" s="146" t="s">
        <v>60</v>
      </c>
      <c r="D4" s="164"/>
      <c r="E4" s="166"/>
      <c r="F4" s="168"/>
      <c r="G4" s="65" t="s">
        <v>61</v>
      </c>
      <c r="H4" s="66" t="s">
        <v>62</v>
      </c>
      <c r="I4" s="66" t="s">
        <v>63</v>
      </c>
      <c r="J4" s="66" t="s">
        <v>64</v>
      </c>
      <c r="K4" s="66" t="s">
        <v>61</v>
      </c>
      <c r="L4" s="66" t="s">
        <v>65</v>
      </c>
      <c r="M4" s="66" t="s">
        <v>66</v>
      </c>
      <c r="N4" s="66" t="s">
        <v>67</v>
      </c>
      <c r="O4" s="67" t="s">
        <v>68</v>
      </c>
      <c r="P4" s="164"/>
      <c r="Q4" s="164"/>
      <c r="R4" s="164"/>
      <c r="S4" s="163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</row>
    <row r="5" spans="1:203" s="69" customFormat="1" ht="21" customHeight="1">
      <c r="A5" s="147" t="s">
        <v>48</v>
      </c>
      <c r="B5" s="147" t="s">
        <v>48</v>
      </c>
      <c r="C5" s="147" t="s">
        <v>48</v>
      </c>
      <c r="D5" s="70" t="s">
        <v>48</v>
      </c>
      <c r="E5" s="70" t="s">
        <v>48</v>
      </c>
      <c r="F5" s="70">
        <v>1</v>
      </c>
      <c r="G5" s="71">
        <v>2</v>
      </c>
      <c r="H5" s="71">
        <v>3</v>
      </c>
      <c r="I5" s="71">
        <v>4</v>
      </c>
      <c r="J5" s="71">
        <v>5</v>
      </c>
      <c r="K5" s="71">
        <v>6</v>
      </c>
      <c r="L5" s="71">
        <v>7</v>
      </c>
      <c r="M5" s="71">
        <v>8</v>
      </c>
      <c r="N5" s="71">
        <v>9</v>
      </c>
      <c r="O5" s="70">
        <v>10</v>
      </c>
      <c r="P5" s="71">
        <v>11</v>
      </c>
      <c r="Q5" s="71">
        <v>12</v>
      </c>
      <c r="R5" s="71">
        <v>13</v>
      </c>
      <c r="S5" s="72">
        <v>14</v>
      </c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</row>
    <row r="6" spans="1:203" s="69" customFormat="1" ht="28.5" customHeight="1">
      <c r="A6" s="142"/>
      <c r="B6" s="142"/>
      <c r="C6" s="142"/>
      <c r="D6" s="73"/>
      <c r="E6" s="78" t="s">
        <v>107</v>
      </c>
      <c r="F6" s="75">
        <f aca="true" t="shared" si="0" ref="F6:F11">G6+K6</f>
        <v>52002700</v>
      </c>
      <c r="G6" s="76">
        <f>SUM(G7:G11)</f>
        <v>15939700</v>
      </c>
      <c r="H6" s="76">
        <f>SUM(H7:H11)</f>
        <v>9703600</v>
      </c>
      <c r="I6" s="76">
        <f aca="true" t="shared" si="1" ref="I6:S6">SUM(I7:I11)</f>
        <v>1912600</v>
      </c>
      <c r="J6" s="76">
        <f t="shared" si="1"/>
        <v>4323500</v>
      </c>
      <c r="K6" s="76">
        <f t="shared" si="1"/>
        <v>36063000</v>
      </c>
      <c r="L6" s="76">
        <f t="shared" si="1"/>
        <v>36063000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5">
        <f t="shared" si="1"/>
        <v>0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</row>
    <row r="7" spans="1:203" s="69" customFormat="1" ht="28.5" customHeight="1">
      <c r="A7" s="158" t="s">
        <v>98</v>
      </c>
      <c r="B7" s="159"/>
      <c r="C7" s="160"/>
      <c r="D7" s="73" t="s">
        <v>94</v>
      </c>
      <c r="E7" s="74" t="s">
        <v>99</v>
      </c>
      <c r="F7" s="75">
        <f t="shared" si="0"/>
        <v>200000</v>
      </c>
      <c r="G7" s="77">
        <f>SUM(H7:J7)</f>
        <v>200000</v>
      </c>
      <c r="H7" s="76"/>
      <c r="I7" s="76">
        <v>200000</v>
      </c>
      <c r="J7" s="76"/>
      <c r="K7" s="76">
        <f>L7</f>
        <v>0</v>
      </c>
      <c r="L7" s="76"/>
      <c r="M7" s="76"/>
      <c r="N7" s="76"/>
      <c r="O7" s="76"/>
      <c r="P7" s="76"/>
      <c r="Q7" s="76"/>
      <c r="R7" s="76"/>
      <c r="S7" s="75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</row>
    <row r="8" spans="1:203" s="69" customFormat="1" ht="28.5" customHeight="1">
      <c r="A8" s="158" t="s">
        <v>103</v>
      </c>
      <c r="B8" s="159"/>
      <c r="C8" s="160"/>
      <c r="D8" s="73" t="s">
        <v>94</v>
      </c>
      <c r="E8" s="74" t="s">
        <v>99</v>
      </c>
      <c r="F8" s="75">
        <f t="shared" si="0"/>
        <v>10700000</v>
      </c>
      <c r="G8" s="77">
        <f>SUM(H8:J8)</f>
        <v>1700000</v>
      </c>
      <c r="H8" s="76"/>
      <c r="I8" s="76">
        <v>500000</v>
      </c>
      <c r="J8" s="76">
        <v>1200000</v>
      </c>
      <c r="K8" s="76">
        <f>L8</f>
        <v>9000000</v>
      </c>
      <c r="L8" s="76">
        <v>9000000</v>
      </c>
      <c r="M8" s="76">
        <v>0</v>
      </c>
      <c r="N8" s="76"/>
      <c r="O8" s="76">
        <v>0</v>
      </c>
      <c r="P8" s="76">
        <v>0</v>
      </c>
      <c r="Q8" s="76">
        <v>0</v>
      </c>
      <c r="R8" s="76">
        <v>0</v>
      </c>
      <c r="S8" s="75">
        <v>0</v>
      </c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</row>
    <row r="9" spans="1:203" s="69" customFormat="1" ht="28.5" customHeight="1">
      <c r="A9" s="158" t="s">
        <v>104</v>
      </c>
      <c r="B9" s="159"/>
      <c r="C9" s="160"/>
      <c r="D9" s="73" t="s">
        <v>94</v>
      </c>
      <c r="E9" s="74" t="s">
        <v>100</v>
      </c>
      <c r="F9" s="75">
        <f t="shared" si="0"/>
        <v>950000</v>
      </c>
      <c r="G9" s="77">
        <f>SUM(H9:J9)</f>
        <v>650000</v>
      </c>
      <c r="H9" s="76">
        <v>200000</v>
      </c>
      <c r="I9" s="76"/>
      <c r="J9" s="76">
        <v>450000</v>
      </c>
      <c r="K9" s="76">
        <f>L9</f>
        <v>300000</v>
      </c>
      <c r="L9" s="76">
        <v>300000</v>
      </c>
      <c r="M9" s="76"/>
      <c r="N9" s="76"/>
      <c r="O9" s="76"/>
      <c r="P9" s="76"/>
      <c r="Q9" s="76"/>
      <c r="R9" s="76"/>
      <c r="S9" s="75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</row>
    <row r="10" spans="1:203" s="69" customFormat="1" ht="28.5" customHeight="1">
      <c r="A10" s="158" t="s">
        <v>105</v>
      </c>
      <c r="B10" s="159"/>
      <c r="C10" s="160"/>
      <c r="D10" s="73" t="s">
        <v>94</v>
      </c>
      <c r="E10" s="74" t="s">
        <v>101</v>
      </c>
      <c r="F10" s="75">
        <f t="shared" si="0"/>
        <v>38652700</v>
      </c>
      <c r="G10" s="77">
        <f>SUM(H10:J10)</f>
        <v>13389700</v>
      </c>
      <c r="H10" s="76">
        <v>9503600</v>
      </c>
      <c r="I10" s="76">
        <v>1212600</v>
      </c>
      <c r="J10" s="76">
        <v>2673500</v>
      </c>
      <c r="K10" s="76">
        <f>L10</f>
        <v>25263000</v>
      </c>
      <c r="L10" s="76">
        <v>25263000</v>
      </c>
      <c r="M10" s="76"/>
      <c r="N10" s="76"/>
      <c r="O10" s="76"/>
      <c r="P10" s="76"/>
      <c r="Q10" s="76"/>
      <c r="R10" s="76"/>
      <c r="S10" s="75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</row>
    <row r="11" spans="1:203" s="69" customFormat="1" ht="28.5" customHeight="1">
      <c r="A11" s="158" t="s">
        <v>106</v>
      </c>
      <c r="B11" s="159"/>
      <c r="C11" s="160"/>
      <c r="D11" s="73" t="s">
        <v>94</v>
      </c>
      <c r="E11" s="74" t="s">
        <v>102</v>
      </c>
      <c r="F11" s="75">
        <f t="shared" si="0"/>
        <v>1500000</v>
      </c>
      <c r="G11" s="77">
        <f>SUM(H11:J11)</f>
        <v>0</v>
      </c>
      <c r="H11" s="76"/>
      <c r="I11" s="76"/>
      <c r="J11" s="76"/>
      <c r="K11" s="76">
        <f>L11</f>
        <v>1500000</v>
      </c>
      <c r="L11" s="76">
        <v>1500000</v>
      </c>
      <c r="M11" s="76"/>
      <c r="N11" s="76"/>
      <c r="O11" s="76"/>
      <c r="P11" s="76"/>
      <c r="Q11" s="76"/>
      <c r="R11" s="76"/>
      <c r="S11" s="75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</row>
    <row r="12" ht="21" customHeight="1">
      <c r="D12" s="12"/>
    </row>
    <row r="13" ht="21" customHeight="1">
      <c r="D13" s="12"/>
    </row>
    <row r="14" ht="21" customHeight="1">
      <c r="D14" s="12"/>
    </row>
    <row r="15" ht="21" customHeight="1">
      <c r="D15" s="12"/>
    </row>
  </sheetData>
  <sheetProtection/>
  <mergeCells count="15">
    <mergeCell ref="R3:R4"/>
    <mergeCell ref="S3:S4"/>
    <mergeCell ref="A8:C8"/>
    <mergeCell ref="A10:C10"/>
    <mergeCell ref="A9:C9"/>
    <mergeCell ref="A11:C11"/>
    <mergeCell ref="A7:C7"/>
    <mergeCell ref="A1:S1"/>
    <mergeCell ref="G3:J3"/>
    <mergeCell ref="K3:O3"/>
    <mergeCell ref="D3:D4"/>
    <mergeCell ref="E3:E4"/>
    <mergeCell ref="F3:F4"/>
    <mergeCell ref="P3:P4"/>
    <mergeCell ref="Q3:Q4"/>
  </mergeCells>
  <printOptions horizontalCentered="1"/>
  <pageMargins left="0.3937007874015748" right="0.3937007874015748" top="0.7874015748031497" bottom="0.4724409448818898" header="0.3937007874015748" footer="0.2362204724409449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4"/>
  <sheetViews>
    <sheetView showGridLines="0" showZeros="0" zoomScalePageLayoutView="0" workbookViewId="0" topLeftCell="A7">
      <selection activeCell="E13" sqref="E13"/>
    </sheetView>
  </sheetViews>
  <sheetFormatPr defaultColWidth="10.66015625" defaultRowHeight="24.75" customHeight="1"/>
  <cols>
    <col min="1" max="1" width="9" style="149" customWidth="1"/>
    <col min="2" max="2" width="30.16015625" style="9" customWidth="1"/>
    <col min="3" max="5" width="18" style="7" customWidth="1"/>
    <col min="6" max="12" width="9.66015625" style="7" customWidth="1"/>
    <col min="13" max="13" width="9.66015625" style="8" customWidth="1"/>
    <col min="14" max="255" width="14.5" style="8" customWidth="1"/>
    <col min="256" max="16384" width="10.66015625" style="1" customWidth="1"/>
  </cols>
  <sheetData>
    <row r="1" spans="1:13" s="5" customFormat="1" ht="25.5" customHeight="1">
      <c r="A1" s="120"/>
      <c r="B1" s="9"/>
      <c r="C1" s="10"/>
      <c r="D1" s="10"/>
      <c r="E1" s="10"/>
      <c r="F1" s="10"/>
      <c r="G1" s="10"/>
      <c r="H1" s="10"/>
      <c r="I1" s="10"/>
      <c r="K1" s="10"/>
      <c r="L1" s="10"/>
      <c r="M1" s="10"/>
    </row>
    <row r="2" spans="1:13" s="6" customFormat="1" ht="25.5" customHeight="1">
      <c r="A2" s="121"/>
      <c r="B2" s="170" t="s">
        <v>126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114" customFormat="1" ht="25.5" customHeight="1">
      <c r="A3" s="172" t="s">
        <v>93</v>
      </c>
      <c r="B3" s="172"/>
      <c r="C3" s="172"/>
      <c r="D3" s="113"/>
      <c r="E3" s="113"/>
      <c r="F3" s="113"/>
      <c r="G3" s="113"/>
      <c r="H3" s="113"/>
      <c r="I3" s="113"/>
      <c r="K3" s="113"/>
      <c r="L3" s="113"/>
      <c r="M3" s="115" t="s">
        <v>32</v>
      </c>
    </row>
    <row r="4" spans="1:255" s="117" customFormat="1" ht="63" customHeight="1">
      <c r="A4" s="130" t="s">
        <v>118</v>
      </c>
      <c r="B4" s="118" t="s">
        <v>74</v>
      </c>
      <c r="C4" s="127" t="s">
        <v>75</v>
      </c>
      <c r="D4" s="127" t="s">
        <v>76</v>
      </c>
      <c r="E4" s="127" t="s">
        <v>77</v>
      </c>
      <c r="F4" s="127" t="s">
        <v>38</v>
      </c>
      <c r="G4" s="127" t="s">
        <v>120</v>
      </c>
      <c r="H4" s="127" t="s">
        <v>121</v>
      </c>
      <c r="I4" s="127" t="s">
        <v>41</v>
      </c>
      <c r="J4" s="127" t="s">
        <v>42</v>
      </c>
      <c r="K4" s="127" t="s">
        <v>43</v>
      </c>
      <c r="L4" s="127" t="s">
        <v>44</v>
      </c>
      <c r="M4" s="118" t="s">
        <v>122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s="117" customFormat="1" ht="20.25" customHeight="1">
      <c r="A5" s="148"/>
      <c r="B5" s="118" t="s">
        <v>48</v>
      </c>
      <c r="C5" s="118">
        <v>1</v>
      </c>
      <c r="D5" s="118">
        <v>2</v>
      </c>
      <c r="E5" s="118">
        <v>3</v>
      </c>
      <c r="F5" s="118">
        <v>4</v>
      </c>
      <c r="G5" s="118">
        <v>5</v>
      </c>
      <c r="H5" s="118">
        <v>6</v>
      </c>
      <c r="I5" s="118">
        <v>7</v>
      </c>
      <c r="J5" s="118">
        <v>8</v>
      </c>
      <c r="K5" s="118">
        <v>9</v>
      </c>
      <c r="L5" s="118">
        <v>10</v>
      </c>
      <c r="M5" s="118">
        <v>11</v>
      </c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s="117" customFormat="1" ht="21" customHeight="1">
      <c r="A6" s="148"/>
      <c r="B6" s="126" t="s">
        <v>119</v>
      </c>
      <c r="C6" s="122">
        <f>D6</f>
        <v>15939700</v>
      </c>
      <c r="D6" s="122">
        <f>D7+D11+D16</f>
        <v>15939700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7" customFormat="1" ht="21" customHeight="1">
      <c r="A7" s="148">
        <v>301</v>
      </c>
      <c r="B7" s="119" t="s">
        <v>62</v>
      </c>
      <c r="C7" s="122">
        <f>D7</f>
        <v>9703600</v>
      </c>
      <c r="D7" s="122">
        <f>SUM(D8:D10)</f>
        <v>9703600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</row>
    <row r="8" spans="1:255" s="117" customFormat="1" ht="21" customHeight="1">
      <c r="A8" s="148">
        <v>30101</v>
      </c>
      <c r="B8" s="119" t="s">
        <v>78</v>
      </c>
      <c r="C8" s="122">
        <f aca="true" t="shared" si="0" ref="C8:C24">D8</f>
        <v>5949400.000000001</v>
      </c>
      <c r="D8" s="111">
        <v>5949400.000000001</v>
      </c>
      <c r="E8" s="111">
        <v>0</v>
      </c>
      <c r="F8" s="111"/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22">
        <v>0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</row>
    <row r="9" spans="1:255" s="117" customFormat="1" ht="21" customHeight="1">
      <c r="A9" s="148">
        <v>30104</v>
      </c>
      <c r="B9" s="119" t="s">
        <v>87</v>
      </c>
      <c r="C9" s="122">
        <f t="shared" si="0"/>
        <v>2786800</v>
      </c>
      <c r="D9" s="111">
        <v>2786800</v>
      </c>
      <c r="E9" s="111"/>
      <c r="F9" s="111"/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22">
        <v>0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s="117" customFormat="1" ht="21" customHeight="1">
      <c r="A10" s="148">
        <v>30199</v>
      </c>
      <c r="B10" s="119" t="s">
        <v>88</v>
      </c>
      <c r="C10" s="122">
        <f t="shared" si="0"/>
        <v>967400</v>
      </c>
      <c r="D10" s="111">
        <v>967400</v>
      </c>
      <c r="E10" s="111"/>
      <c r="F10" s="111"/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22">
        <v>0</v>
      </c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</row>
    <row r="11" spans="1:255" s="117" customFormat="1" ht="21" customHeight="1">
      <c r="A11" s="148">
        <v>303</v>
      </c>
      <c r="B11" s="119" t="s">
        <v>92</v>
      </c>
      <c r="C11" s="122">
        <f t="shared" si="0"/>
        <v>4323500</v>
      </c>
      <c r="D11" s="111">
        <f>SUM(D12:D15)</f>
        <v>4323500</v>
      </c>
      <c r="E11" s="111"/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22">
        <v>0</v>
      </c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</row>
    <row r="12" spans="1:255" s="117" customFormat="1" ht="21" customHeight="1">
      <c r="A12" s="148">
        <v>30301</v>
      </c>
      <c r="B12" s="119" t="s">
        <v>115</v>
      </c>
      <c r="C12" s="122">
        <f t="shared" si="0"/>
        <v>75100</v>
      </c>
      <c r="D12" s="111">
        <v>75100</v>
      </c>
      <c r="E12" s="111"/>
      <c r="F12" s="111"/>
      <c r="G12" s="111"/>
      <c r="H12" s="111"/>
      <c r="I12" s="111"/>
      <c r="J12" s="111"/>
      <c r="K12" s="111"/>
      <c r="L12" s="111"/>
      <c r="M12" s="122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</row>
    <row r="13" spans="1:255" s="117" customFormat="1" ht="21" customHeight="1">
      <c r="A13" s="148">
        <v>30302</v>
      </c>
      <c r="B13" s="119" t="s">
        <v>89</v>
      </c>
      <c r="C13" s="122">
        <f t="shared" si="0"/>
        <v>2838000</v>
      </c>
      <c r="D13" s="111">
        <v>2838000</v>
      </c>
      <c r="E13" s="111"/>
      <c r="F13" s="111"/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22">
        <v>0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</row>
    <row r="14" spans="1:255" s="117" customFormat="1" ht="21" customHeight="1">
      <c r="A14" s="148">
        <v>30305</v>
      </c>
      <c r="B14" s="119" t="s">
        <v>90</v>
      </c>
      <c r="C14" s="122">
        <f t="shared" si="0"/>
        <v>331900</v>
      </c>
      <c r="D14" s="112">
        <v>331900</v>
      </c>
      <c r="E14" s="112"/>
      <c r="F14" s="111"/>
      <c r="G14" s="112"/>
      <c r="H14" s="112"/>
      <c r="I14" s="112"/>
      <c r="J14" s="112"/>
      <c r="K14" s="112"/>
      <c r="L14" s="112"/>
      <c r="M14" s="123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</row>
    <row r="15" spans="1:255" s="117" customFormat="1" ht="21" customHeight="1">
      <c r="A15" s="148">
        <v>30311</v>
      </c>
      <c r="B15" s="119" t="s">
        <v>79</v>
      </c>
      <c r="C15" s="122">
        <f t="shared" si="0"/>
        <v>1078500</v>
      </c>
      <c r="D15" s="112">
        <v>1078500</v>
      </c>
      <c r="E15" s="112"/>
      <c r="F15" s="111"/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23">
        <v>0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</row>
    <row r="16" spans="1:255" s="117" customFormat="1" ht="21" customHeight="1">
      <c r="A16" s="148">
        <v>302</v>
      </c>
      <c r="B16" s="119" t="s">
        <v>63</v>
      </c>
      <c r="C16" s="122">
        <f t="shared" si="0"/>
        <v>1912600</v>
      </c>
      <c r="D16" s="122">
        <f>SUM(D17:D24)</f>
        <v>1912600</v>
      </c>
      <c r="E16" s="124"/>
      <c r="F16" s="124"/>
      <c r="G16" s="124"/>
      <c r="H16" s="124"/>
      <c r="I16" s="124"/>
      <c r="J16" s="124"/>
      <c r="K16" s="124"/>
      <c r="L16" s="124"/>
      <c r="M16" s="125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</row>
    <row r="17" spans="1:255" s="117" customFormat="1" ht="21" customHeight="1">
      <c r="A17" s="148">
        <v>30201</v>
      </c>
      <c r="B17" s="119" t="s">
        <v>130</v>
      </c>
      <c r="C17" s="122">
        <f t="shared" si="0"/>
        <v>540000</v>
      </c>
      <c r="D17" s="122">
        <v>540000</v>
      </c>
      <c r="E17" s="124"/>
      <c r="F17" s="124"/>
      <c r="G17" s="124"/>
      <c r="H17" s="124"/>
      <c r="I17" s="124"/>
      <c r="J17" s="124"/>
      <c r="K17" s="124"/>
      <c r="L17" s="124"/>
      <c r="M17" s="125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</row>
    <row r="18" spans="1:255" s="117" customFormat="1" ht="21" customHeight="1">
      <c r="A18" s="148">
        <v>30206</v>
      </c>
      <c r="B18" s="119" t="s">
        <v>117</v>
      </c>
      <c r="C18" s="122">
        <f t="shared" si="0"/>
        <v>250000</v>
      </c>
      <c r="D18" s="122">
        <v>250000</v>
      </c>
      <c r="E18" s="124"/>
      <c r="F18" s="124"/>
      <c r="G18" s="124"/>
      <c r="H18" s="124"/>
      <c r="I18" s="124"/>
      <c r="J18" s="124"/>
      <c r="K18" s="124"/>
      <c r="L18" s="124"/>
      <c r="M18" s="125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</row>
    <row r="19" spans="1:255" s="117" customFormat="1" ht="21" customHeight="1">
      <c r="A19" s="148">
        <v>30207</v>
      </c>
      <c r="B19" s="119" t="s">
        <v>129</v>
      </c>
      <c r="C19" s="122">
        <f t="shared" si="0"/>
        <v>21600</v>
      </c>
      <c r="D19" s="122">
        <v>21600</v>
      </c>
      <c r="E19" s="124"/>
      <c r="F19" s="124"/>
      <c r="G19" s="124"/>
      <c r="H19" s="124"/>
      <c r="I19" s="124"/>
      <c r="J19" s="124"/>
      <c r="K19" s="124"/>
      <c r="L19" s="124"/>
      <c r="M19" s="125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s="117" customFormat="1" ht="21" customHeight="1">
      <c r="A20" s="148">
        <v>30211</v>
      </c>
      <c r="B20" s="119" t="s">
        <v>132</v>
      </c>
      <c r="C20" s="122">
        <f t="shared" si="0"/>
        <v>153000</v>
      </c>
      <c r="D20" s="122">
        <v>153000</v>
      </c>
      <c r="E20" s="124"/>
      <c r="F20" s="124"/>
      <c r="G20" s="124"/>
      <c r="H20" s="124"/>
      <c r="I20" s="124"/>
      <c r="J20" s="124"/>
      <c r="K20" s="124"/>
      <c r="L20" s="124"/>
      <c r="M20" s="125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7" customFormat="1" ht="21" customHeight="1">
      <c r="A21" s="148">
        <v>30215</v>
      </c>
      <c r="B21" s="119" t="s">
        <v>131</v>
      </c>
      <c r="C21" s="122">
        <f t="shared" si="0"/>
        <v>360000</v>
      </c>
      <c r="D21" s="122">
        <v>360000</v>
      </c>
      <c r="E21" s="124"/>
      <c r="F21" s="124"/>
      <c r="G21" s="124"/>
      <c r="H21" s="124"/>
      <c r="I21" s="124"/>
      <c r="J21" s="124"/>
      <c r="K21" s="124"/>
      <c r="L21" s="124"/>
      <c r="M21" s="125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</row>
    <row r="22" spans="1:255" s="117" customFormat="1" ht="21" customHeight="1">
      <c r="A22" s="148">
        <v>30217</v>
      </c>
      <c r="B22" s="119" t="s">
        <v>116</v>
      </c>
      <c r="C22" s="122">
        <f t="shared" si="0"/>
        <v>360000</v>
      </c>
      <c r="D22" s="122">
        <v>360000</v>
      </c>
      <c r="E22" s="124"/>
      <c r="F22" s="124"/>
      <c r="G22" s="124"/>
      <c r="H22" s="124"/>
      <c r="I22" s="124"/>
      <c r="J22" s="124"/>
      <c r="K22" s="124"/>
      <c r="L22" s="124"/>
      <c r="M22" s="12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</row>
    <row r="23" spans="1:255" s="117" customFormat="1" ht="21" customHeight="1">
      <c r="A23" s="148">
        <v>30231</v>
      </c>
      <c r="B23" s="119" t="s">
        <v>128</v>
      </c>
      <c r="C23" s="122">
        <f t="shared" si="0"/>
        <v>128000</v>
      </c>
      <c r="D23" s="122">
        <v>128000</v>
      </c>
      <c r="E23" s="124"/>
      <c r="F23" s="124"/>
      <c r="G23" s="124"/>
      <c r="H23" s="124"/>
      <c r="I23" s="124"/>
      <c r="J23" s="124"/>
      <c r="K23" s="124"/>
      <c r="L23" s="124"/>
      <c r="M23" s="12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7" customFormat="1" ht="21" customHeight="1">
      <c r="A24" s="148">
        <v>30299</v>
      </c>
      <c r="B24" s="119" t="s">
        <v>133</v>
      </c>
      <c r="C24" s="122">
        <f t="shared" si="0"/>
        <v>100000</v>
      </c>
      <c r="D24" s="122">
        <v>100000</v>
      </c>
      <c r="E24" s="124"/>
      <c r="F24" s="124"/>
      <c r="G24" s="124"/>
      <c r="H24" s="124"/>
      <c r="I24" s="124"/>
      <c r="J24" s="124"/>
      <c r="K24" s="124"/>
      <c r="L24" s="124"/>
      <c r="M24" s="125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</row>
  </sheetData>
  <sheetProtection/>
  <mergeCells count="2">
    <mergeCell ref="B2:M2"/>
    <mergeCell ref="A3:C3"/>
  </mergeCells>
  <printOptions horizontalCentered="1"/>
  <pageMargins left="0.3937007874015748" right="0.3937007874015748" top="0.3937007874015748" bottom="0.3937007874015748" header="0.3937007874015748" footer="0.2362204724409449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tabSelected="1" zoomScale="112" zoomScaleNormal="112" zoomScalePageLayoutView="0" workbookViewId="0" topLeftCell="A4">
      <selection activeCell="H7" sqref="H7"/>
    </sheetView>
  </sheetViews>
  <sheetFormatPr defaultColWidth="9.16015625" defaultRowHeight="16.5" customHeight="1"/>
  <cols>
    <col min="1" max="1" width="4.33203125" style="136" customWidth="1"/>
    <col min="2" max="3" width="4.33203125" style="137" customWidth="1"/>
    <col min="4" max="4" width="31.66015625" style="3" customWidth="1"/>
    <col min="5" max="5" width="21.33203125" style="3" customWidth="1"/>
    <col min="6" max="6" width="29.33203125" style="22" customWidth="1"/>
    <col min="7" max="7" width="13" style="139" customWidth="1"/>
    <col min="8" max="8" width="20" style="4" customWidth="1"/>
    <col min="9" max="9" width="19.66015625" style="4" customWidth="1"/>
    <col min="10" max="10" width="11.66015625" style="4" customWidth="1"/>
    <col min="11" max="241" width="9.16015625" style="1" customWidth="1"/>
    <col min="242" max="16384" width="9.16015625" style="1" customWidth="1"/>
  </cols>
  <sheetData>
    <row r="1" spans="1:10" ht="52.5" customHeight="1">
      <c r="A1" s="150" t="s">
        <v>112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03" customFormat="1" ht="27.75" customHeight="1">
      <c r="A2" s="129" t="s">
        <v>93</v>
      </c>
      <c r="B2" s="129"/>
      <c r="C2" s="129"/>
      <c r="D2" s="99"/>
      <c r="E2" s="99"/>
      <c r="F2" s="100"/>
      <c r="G2" s="138"/>
      <c r="H2" s="101"/>
      <c r="I2" s="101"/>
      <c r="J2" s="102" t="s">
        <v>32</v>
      </c>
    </row>
    <row r="3" spans="1:10" s="104" customFormat="1" ht="42.75" customHeight="1">
      <c r="A3" s="176" t="s">
        <v>49</v>
      </c>
      <c r="B3" s="176"/>
      <c r="C3" s="176"/>
      <c r="D3" s="177" t="s">
        <v>80</v>
      </c>
      <c r="E3" s="177" t="s">
        <v>81</v>
      </c>
      <c r="F3" s="177" t="s">
        <v>82</v>
      </c>
      <c r="G3" s="176" t="s">
        <v>86</v>
      </c>
      <c r="H3" s="177" t="s">
        <v>83</v>
      </c>
      <c r="I3" s="177" t="s">
        <v>84</v>
      </c>
      <c r="J3" s="177"/>
    </row>
    <row r="4" spans="1:10" s="104" customFormat="1" ht="42.75" customHeight="1">
      <c r="A4" s="131" t="s">
        <v>58</v>
      </c>
      <c r="B4" s="131" t="s">
        <v>59</v>
      </c>
      <c r="C4" s="131" t="s">
        <v>60</v>
      </c>
      <c r="D4" s="177"/>
      <c r="E4" s="177"/>
      <c r="F4" s="177"/>
      <c r="G4" s="176"/>
      <c r="H4" s="177"/>
      <c r="I4" s="105" t="s">
        <v>76</v>
      </c>
      <c r="J4" s="105" t="s">
        <v>85</v>
      </c>
    </row>
    <row r="5" spans="1:10" s="103" customFormat="1" ht="18.75" customHeight="1">
      <c r="A5" s="132" t="s">
        <v>48</v>
      </c>
      <c r="B5" s="132" t="s">
        <v>48</v>
      </c>
      <c r="C5" s="132" t="s">
        <v>48</v>
      </c>
      <c r="D5" s="106" t="s">
        <v>48</v>
      </c>
      <c r="E5" s="106" t="s">
        <v>48</v>
      </c>
      <c r="F5" s="106" t="s">
        <v>48</v>
      </c>
      <c r="G5" s="132" t="s">
        <v>91</v>
      </c>
      <c r="H5" s="128">
        <v>1</v>
      </c>
      <c r="I5" s="106">
        <v>3</v>
      </c>
      <c r="J5" s="106">
        <v>4</v>
      </c>
    </row>
    <row r="6" spans="1:10" s="103" customFormat="1" ht="42.75" customHeight="1">
      <c r="A6" s="133"/>
      <c r="B6" s="134"/>
      <c r="C6" s="135"/>
      <c r="D6" s="140" t="s">
        <v>125</v>
      </c>
      <c r="E6" s="107"/>
      <c r="F6" s="108"/>
      <c r="G6" s="133"/>
      <c r="H6" s="109">
        <f>SUM(H7:H11)</f>
        <v>36063000</v>
      </c>
      <c r="I6" s="109">
        <f>SUM(I7:I11)</f>
        <v>36063000</v>
      </c>
      <c r="J6" s="110">
        <v>0</v>
      </c>
    </row>
    <row r="7" spans="1:10" s="103" customFormat="1" ht="42.75" customHeight="1">
      <c r="A7" s="173" t="s">
        <v>103</v>
      </c>
      <c r="B7" s="174"/>
      <c r="C7" s="175"/>
      <c r="D7" s="108" t="s">
        <v>109</v>
      </c>
      <c r="E7" s="107" t="s">
        <v>99</v>
      </c>
      <c r="F7" s="108" t="s">
        <v>109</v>
      </c>
      <c r="G7" s="133" t="s">
        <v>114</v>
      </c>
      <c r="H7" s="109">
        <v>9000000</v>
      </c>
      <c r="I7" s="109">
        <v>9000000</v>
      </c>
      <c r="J7" s="110">
        <v>0</v>
      </c>
    </row>
    <row r="8" spans="1:10" s="103" customFormat="1" ht="42.75" customHeight="1">
      <c r="A8" s="173" t="s">
        <v>104</v>
      </c>
      <c r="B8" s="174"/>
      <c r="C8" s="175"/>
      <c r="D8" s="108" t="s">
        <v>110</v>
      </c>
      <c r="E8" s="107" t="s">
        <v>100</v>
      </c>
      <c r="F8" s="108" t="s">
        <v>110</v>
      </c>
      <c r="G8" s="133" t="s">
        <v>114</v>
      </c>
      <c r="H8" s="109">
        <v>300000</v>
      </c>
      <c r="I8" s="109">
        <v>300000</v>
      </c>
      <c r="J8" s="110">
        <v>0</v>
      </c>
    </row>
    <row r="9" spans="1:10" s="103" customFormat="1" ht="42.75" customHeight="1">
      <c r="A9" s="173" t="s">
        <v>105</v>
      </c>
      <c r="B9" s="174"/>
      <c r="C9" s="175"/>
      <c r="D9" s="108" t="s">
        <v>123</v>
      </c>
      <c r="E9" s="107" t="s">
        <v>101</v>
      </c>
      <c r="F9" s="108" t="s">
        <v>123</v>
      </c>
      <c r="G9" s="133" t="s">
        <v>114</v>
      </c>
      <c r="H9" s="109">
        <v>20202800</v>
      </c>
      <c r="I9" s="109">
        <v>20202800</v>
      </c>
      <c r="J9" s="110">
        <v>0</v>
      </c>
    </row>
    <row r="10" spans="1:10" s="117" customFormat="1" ht="42.75" customHeight="1">
      <c r="A10" s="173" t="s">
        <v>105</v>
      </c>
      <c r="B10" s="174"/>
      <c r="C10" s="175"/>
      <c r="D10" s="108" t="s">
        <v>111</v>
      </c>
      <c r="E10" s="107" t="s">
        <v>101</v>
      </c>
      <c r="F10" s="108" t="s">
        <v>111</v>
      </c>
      <c r="G10" s="133" t="s">
        <v>124</v>
      </c>
      <c r="H10" s="109">
        <v>5060200</v>
      </c>
      <c r="I10" s="109">
        <v>5060200</v>
      </c>
      <c r="J10" s="110"/>
    </row>
    <row r="11" spans="1:10" s="103" customFormat="1" ht="42.75" customHeight="1">
      <c r="A11" s="173" t="s">
        <v>106</v>
      </c>
      <c r="B11" s="174"/>
      <c r="C11" s="175"/>
      <c r="D11" s="108" t="s">
        <v>111</v>
      </c>
      <c r="E11" s="107" t="s">
        <v>102</v>
      </c>
      <c r="F11" s="108" t="s">
        <v>111</v>
      </c>
      <c r="G11" s="133" t="s">
        <v>124</v>
      </c>
      <c r="H11" s="109">
        <v>1500000</v>
      </c>
      <c r="I11" s="109">
        <v>1500000</v>
      </c>
      <c r="J11" s="110">
        <v>0</v>
      </c>
    </row>
  </sheetData>
  <sheetProtection/>
  <mergeCells count="13">
    <mergeCell ref="F3:F4"/>
    <mergeCell ref="H3:H4"/>
    <mergeCell ref="G3:G4"/>
    <mergeCell ref="A7:C7"/>
    <mergeCell ref="A8:C8"/>
    <mergeCell ref="A9:C9"/>
    <mergeCell ref="A11:C11"/>
    <mergeCell ref="A10:C10"/>
    <mergeCell ref="A1:J1"/>
    <mergeCell ref="A3:C3"/>
    <mergeCell ref="I3:J3"/>
    <mergeCell ref="D3:D4"/>
    <mergeCell ref="E3:E4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0"/>
  <sheetViews>
    <sheetView zoomScalePageLayoutView="0" workbookViewId="0" topLeftCell="A1">
      <selection activeCell="F8" sqref="F8"/>
    </sheetView>
  </sheetViews>
  <sheetFormatPr defaultColWidth="13.5" defaultRowHeight="21" customHeight="1"/>
  <cols>
    <col min="1" max="1" width="4.5" style="11" customWidth="1"/>
    <col min="2" max="2" width="3.83203125" style="11" customWidth="1"/>
    <col min="3" max="3" width="4.33203125" style="2" customWidth="1"/>
    <col min="4" max="4" width="14" style="21" customWidth="1"/>
    <col min="5" max="9" width="26.33203125" style="14" customWidth="1"/>
    <col min="10" max="193" width="13.5" style="3" customWidth="1"/>
    <col min="194" max="16384" width="13.5" style="1" customWidth="1"/>
  </cols>
  <sheetData>
    <row r="1" spans="1:9" ht="63" customHeight="1">
      <c r="A1" s="182" t="s">
        <v>113</v>
      </c>
      <c r="B1" s="182"/>
      <c r="C1" s="182"/>
      <c r="D1" s="182"/>
      <c r="E1" s="182"/>
      <c r="F1" s="182"/>
      <c r="G1" s="182"/>
      <c r="H1" s="182"/>
      <c r="I1" s="182"/>
    </row>
    <row r="2" spans="1:9" s="90" customFormat="1" ht="21" customHeight="1">
      <c r="A2" s="79" t="s">
        <v>93</v>
      </c>
      <c r="B2" s="79"/>
      <c r="C2" s="79"/>
      <c r="D2" s="80"/>
      <c r="E2" s="88"/>
      <c r="F2" s="89"/>
      <c r="G2" s="88"/>
      <c r="H2" s="88"/>
      <c r="I2" s="89" t="s">
        <v>32</v>
      </c>
    </row>
    <row r="3" spans="1:9" s="90" customFormat="1" ht="31.5" customHeight="1">
      <c r="A3" s="81" t="s">
        <v>49</v>
      </c>
      <c r="B3" s="81"/>
      <c r="C3" s="82"/>
      <c r="D3" s="184" t="s">
        <v>33</v>
      </c>
      <c r="E3" s="183" t="s">
        <v>69</v>
      </c>
      <c r="F3" s="183"/>
      <c r="G3" s="183"/>
      <c r="H3" s="183"/>
      <c r="I3" s="183"/>
    </row>
    <row r="4" spans="1:193" s="94" customFormat="1" ht="36" customHeight="1">
      <c r="A4" s="83" t="s">
        <v>58</v>
      </c>
      <c r="B4" s="83" t="s">
        <v>59</v>
      </c>
      <c r="C4" s="84" t="s">
        <v>60</v>
      </c>
      <c r="D4" s="184"/>
      <c r="E4" s="91" t="s">
        <v>61</v>
      </c>
      <c r="F4" s="92" t="s">
        <v>70</v>
      </c>
      <c r="G4" s="92" t="s">
        <v>71</v>
      </c>
      <c r="H4" s="92" t="s">
        <v>72</v>
      </c>
      <c r="I4" s="92" t="s">
        <v>73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</row>
    <row r="5" spans="1:193" s="94" customFormat="1" ht="24.75" customHeight="1">
      <c r="A5" s="85" t="s">
        <v>48</v>
      </c>
      <c r="B5" s="85" t="s">
        <v>48</v>
      </c>
      <c r="C5" s="85" t="s">
        <v>48</v>
      </c>
      <c r="D5" s="86" t="s">
        <v>48</v>
      </c>
      <c r="E5" s="95">
        <f>E6</f>
        <v>488000</v>
      </c>
      <c r="F5" s="95">
        <v>360000</v>
      </c>
      <c r="G5" s="95">
        <f>G6</f>
        <v>0</v>
      </c>
      <c r="H5" s="95">
        <f>H6</f>
        <v>128000</v>
      </c>
      <c r="I5" s="95">
        <f>I6</f>
        <v>0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</row>
    <row r="6" spans="1:193" s="94" customFormat="1" ht="24.75" customHeight="1">
      <c r="A6" s="178" t="s">
        <v>105</v>
      </c>
      <c r="B6" s="179"/>
      <c r="C6" s="180"/>
      <c r="D6" s="87" t="s">
        <v>94</v>
      </c>
      <c r="E6" s="95">
        <f>F6+H6</f>
        <v>488000</v>
      </c>
      <c r="F6" s="95">
        <v>360000</v>
      </c>
      <c r="G6" s="95">
        <v>0</v>
      </c>
      <c r="H6" s="95">
        <v>128000</v>
      </c>
      <c r="I6" s="95">
        <v>0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</row>
    <row r="7" spans="1:193" s="94" customFormat="1" ht="24.75" customHeight="1">
      <c r="A7" s="178"/>
      <c r="B7" s="179"/>
      <c r="C7" s="180"/>
      <c r="D7" s="87"/>
      <c r="E7" s="95"/>
      <c r="F7" s="95"/>
      <c r="G7" s="95"/>
      <c r="H7" s="95"/>
      <c r="I7" s="95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</row>
    <row r="8" spans="1:193" s="94" customFormat="1" ht="24.75" customHeight="1">
      <c r="A8" s="178"/>
      <c r="B8" s="179"/>
      <c r="C8" s="180"/>
      <c r="D8" s="87"/>
      <c r="E8" s="95"/>
      <c r="F8" s="95"/>
      <c r="G8" s="95"/>
      <c r="H8" s="95"/>
      <c r="I8" s="95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</row>
    <row r="9" spans="1:193" s="94" customFormat="1" ht="24.75" customHeight="1">
      <c r="A9" s="178"/>
      <c r="B9" s="179"/>
      <c r="C9" s="180"/>
      <c r="D9" s="87"/>
      <c r="E9" s="95"/>
      <c r="F9" s="95"/>
      <c r="G9" s="95"/>
      <c r="H9" s="95"/>
      <c r="I9" s="95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</row>
    <row r="10" spans="1:193" s="97" customFormat="1" ht="30.75" customHeight="1">
      <c r="A10" s="181" t="s">
        <v>134</v>
      </c>
      <c r="B10" s="181"/>
      <c r="C10" s="181"/>
      <c r="D10" s="181"/>
      <c r="E10" s="181"/>
      <c r="F10" s="181"/>
      <c r="G10" s="181"/>
      <c r="H10" s="181"/>
      <c r="I10" s="181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</row>
  </sheetData>
  <sheetProtection/>
  <mergeCells count="8">
    <mergeCell ref="A9:C9"/>
    <mergeCell ref="A10:I10"/>
    <mergeCell ref="A1:I1"/>
    <mergeCell ref="E3:I3"/>
    <mergeCell ref="D3:D4"/>
    <mergeCell ref="A6:C6"/>
    <mergeCell ref="A7:C7"/>
    <mergeCell ref="A8:C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2016-09-06T06:10:37Z</cp:lastPrinted>
  <dcterms:created xsi:type="dcterms:W3CDTF">2013-10-28T01:09:21Z</dcterms:created>
  <dcterms:modified xsi:type="dcterms:W3CDTF">2016-09-06T06:10:40Z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