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44" windowHeight="9060" firstSheet="4" activeTab="4"/>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'部门支出总表（附件3）'!$A$1:$U$22</definedName>
    <definedName name="_xlnm.Print_Area" localSheetId="6">'一般公共预算“三公”经费支出表（附件7）'!$A$1:$G$7</definedName>
    <definedName name="_xlnm.Print_Area" localSheetId="4">'一般公共预算支出表（附件5）'!$A$1:$U$22</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<sst xmlns="http://schemas.openxmlformats.org/spreadsheetml/2006/main" count="520" uniqueCount="319">
  <si>
    <t>公开01表</t>
  </si>
  <si>
    <t>部门收支总表</t>
  </si>
  <si>
    <t>部门:长沙市开福区住房和城乡建设局本级</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</si>
  <si>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</si>
  <si>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</si>
  <si>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</si>
  <si>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</si>
  <si>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</si>
  <si>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</si>
  <si>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</si>
  <si>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</si>
  <si>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</si>
  <si>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</si>
  <si>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</si>
  <si>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</si>
  <si>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</si>
  <si>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</si>
  <si>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</si>
  <si>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</si>
  <si>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</si>
  <si>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</si>
  <si>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公共专项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</si>
  <si>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</si>
  <si>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</si>
  <si>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</si>
  <si>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</si>
  <si>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</si>
  <si>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</si>
  <si>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</si>
  <si>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</si>
  <si>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</si>
  <si>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</si>
  <si>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</si>
  <si>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</si>
  <si>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</si>
  <si>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</si>
  <si>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部门：长沙市开福区住房和城乡建设局本级</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</si>
  <si>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</si>
  <si>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</si>
  <si>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</si>
  <si>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</si>
  <si>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</si>
  <si>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</si>
  <si>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</si>
  <si>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</si>
  <si>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</si>
  <si>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</si>
  <si>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</si>
  <si>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</si>
  <si>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</si>
  <si>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</si>
  <si>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302001</t>
  </si>
  <si>
    <t>长沙市开福区住房和城乡建设局本级</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</si>
  <si>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</si>
  <si>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</si>
  <si>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</si>
  <si>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</si>
  <si>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</si>
  <si>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</si>
  <si>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</si>
  <si>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</si>
  <si>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</si>
  <si>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</si>
  <si>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</si>
  <si>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</si>
  <si>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</si>
  <si>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</si>
  <si>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</si>
  <si>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</si>
  <si>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</si>
  <si>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</si>
  <si>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</si>
  <si>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</si>
  <si>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</si>
  <si>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208</t>
  </si>
  <si>
    <t>社会保障和就业支出</t>
  </si>
  <si>
    <t xml:space="preserve">  208</t>
  </si>
  <si>
    <t>05</t>
  </si>
  <si>
    <t xml:space="preserve">  行政事业单位养老支出</t>
  </si>
  <si>
    <t xml:space="preserve">    208</t>
  </si>
  <si>
    <t xml:space="preserve">  05</t>
  </si>
  <si>
    <t>01</t>
  </si>
  <si>
    <t xml:space="preserve">    行政单位离退休</t>
  </si>
  <si>
    <t xml:space="preserve">    机关事业单位基本养老保险缴费支出</t>
  </si>
  <si>
    <t>211</t>
  </si>
  <si>
    <t>节能环保支出</t>
  </si>
  <si>
    <t xml:space="preserve">  211</t>
  </si>
  <si>
    <t xml:space="preserve">  环境保护管理事务</t>
  </si>
  <si>
    <t xml:space="preserve">    211</t>
  </si>
  <si>
    <t xml:space="preserve">  01</t>
  </si>
  <si>
    <t xml:space="preserve">    行政运行（环境保护管理事务）</t>
  </si>
  <si>
    <t>212</t>
  </si>
  <si>
    <t>城乡社区支出</t>
  </si>
  <si>
    <t xml:space="preserve">  212</t>
  </si>
  <si>
    <t xml:space="preserve">  城乡社区管理事务</t>
  </si>
  <si>
    <t xml:space="preserve">    212</t>
  </si>
  <si>
    <t xml:space="preserve">    行政运行（城乡社区管理事务）</t>
  </si>
  <si>
    <t>06</t>
  </si>
  <si>
    <t xml:space="preserve">  建设市场管理与监督</t>
  </si>
  <si>
    <t xml:space="preserve">  06</t>
  </si>
  <si>
    <t xml:space="preserve">    建设市场管理与监督</t>
  </si>
  <si>
    <t>221</t>
  </si>
  <si>
    <t>住房保障支出</t>
  </si>
  <si>
    <t xml:space="preserve">  221</t>
  </si>
  <si>
    <t>02</t>
  </si>
  <si>
    <t xml:space="preserve">  住房改革支出</t>
  </si>
  <si>
    <t xml:space="preserve">    221</t>
  </si>
  <si>
    <t xml:space="preserve">  02</t>
  </si>
  <si>
    <t xml:space="preserve">    住房公积金</t>
  </si>
  <si>
    <t>公开04表</t>
  </si>
  <si>
    <t>财政拨款收支总表</t>
  </si>
  <si>
    <t>部门： 长沙市开福区住房和城乡建设局本级</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</si>
  <si>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</si>
  <si>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</si>
  <si>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</si>
  <si>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</si>
  <si>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</si>
  <si>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</si>
  <si>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</si>
  <si>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</si>
  <si>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</si>
  <si>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</si>
  <si>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</si>
  <si>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</si>
  <si>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</si>
  <si>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</si>
  <si>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</si>
  <si>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</si>
  <si>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</si>
  <si>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</si>
  <si>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</si>
  <si>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</si>
  <si>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</si>
  <si>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</si>
  <si>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</si>
  <si>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</si>
  <si>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</si>
  <si>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</si>
  <si>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</si>
  <si>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</si>
  <si>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</si>
  <si>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</si>
  <si>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</si>
  <si>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</si>
  <si>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</si>
  <si>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</si>
  <si>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</si>
  <si>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</si>
  <si>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</si>
  <si>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</si>
  <si>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</si>
  <si>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</si>
  <si>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</si>
  <si>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</si>
  <si>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</si>
  <si>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</si>
  <si>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</si>
  <si>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</si>
  <si>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</si>
  <si>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</si>
  <si>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</si>
  <si>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</si>
  <si>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</si>
  <si>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</si>
  <si>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</si>
  <si>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</si>
  <si>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</si>
  <si>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</si>
  <si>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</si>
  <si>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</si>
  <si>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</si>
  <si>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</si>
  <si>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</si>
  <si>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</si>
  <si>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</si>
  <si>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</si>
  <si>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</si>
  <si>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</si>
  <si>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</si>
  <si>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</si>
  <si>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</si>
  <si>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</si>
  <si>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</si>
  <si>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</si>
  <si>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</si>
  <si>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</si>
  <si>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</si>
  <si>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</si>
  <si>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</si>
  <si>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</si>
  <si>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</si>
  <si>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</si>
  <si>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</si>
  <si>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</si>
  <si>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</si>
  <si>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</si>
  <si>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</si>
  <si>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</si>
  <si>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</si>
  <si>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</si>
  <si>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</si>
  <si>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</si>
  <si>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</si>
  <si>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</si>
  <si>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</si>
  <si>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</si>
  <si>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</si>
  <si>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</si>
  <si>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</si>
  <si>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</si>
  <si>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</si>
  <si>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</si>
  <si>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</si>
  <si>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</si>
  <si>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</si>
  <si>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</si>
  <si>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</si>
  <si>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</si>
  <si>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</si>
  <si>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</si>
  <si>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</si>
  <si>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</si>
  <si>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</si>
  <si>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</si>
  <si>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</si>
  <si>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</si>
  <si>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</si>
  <si>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</si>
  <si>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</si>
  <si>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</si>
  <si>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</si>
  <si>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</si>
  <si>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</si>
  <si>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</si>
  <si>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</si>
  <si>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</si>
  <si>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</si>
  <si>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</si>
  <si>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</si>
  <si>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</si>
  <si>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</si>
  <si>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</si>
  <si>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</si>
  <si>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</si>
  <si>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</si>
  <si>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</si>
  <si>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</si>
  <si>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公开10表</t>
  </si>
  <si>
    <t>项目绩效目标申报表</t>
  </si>
  <si>
    <t xml:space="preserve">项目名称 </t>
  </si>
  <si>
    <t>项目主要内容</t>
  </si>
  <si>
    <t>项目属性</t>
  </si>
  <si>
    <t>立项依据</t>
  </si>
  <si>
    <t>项目必要性和可行性论证结论</t>
  </si>
  <si>
    <t>项目起止时间</t>
  </si>
  <si>
    <t>项目资金总额及构成</t>
  </si>
  <si>
    <t>时效目标</t>
  </si>
  <si>
    <t>数量目标</t>
  </si>
  <si>
    <t>质量目标</t>
  </si>
  <si>
    <t>社会效益及满意度</t>
  </si>
  <si>
    <t>需要说明的问题</t>
  </si>
  <si>
    <t>总计</t>
  </si>
  <si>
    <t>区本级</t>
  </si>
  <si>
    <t>市级</t>
  </si>
  <si>
    <t>省级</t>
  </si>
  <si>
    <t xml:space="preserve">  长沙市开福区住房和城乡建设局本级</t>
  </si>
  <si>
    <t>乡镇污水处理厂（设施）运营经费</t>
  </si>
  <si>
    <t>确保各乡镇污水处理设施正常稳定运行，及时足额向属地街道划拨运营经费</t>
  </si>
  <si>
    <t>经常性</t>
  </si>
  <si>
    <t>政府采购合同</t>
  </si>
  <si>
    <t>2021.1.1-2021.12.31</t>
  </si>
  <si>
    <t>2021年12月</t>
  </si>
  <si>
    <t>沙坪污水处理站设计规模为2000吨/天，大明污水处理站设计规模为1000吨/天，大明临时污水处理站设计规模为500吨/天，汉回污水处理站设计规模为500吨/天。楚家湖污水处理站设计规模为3000吨/天</t>
  </si>
  <si>
    <t>确保污水处理设施正常稳定运行</t>
  </si>
  <si>
    <t>发挥环境效益，改善人居环境</t>
  </si>
  <si>
    <t>住保、退休管理、档案整理经费等</t>
  </si>
  <si>
    <t>住保、退休管理、档案整理</t>
  </si>
  <si>
    <t>部门职能职责</t>
  </si>
  <si>
    <t>2021.1.1-2021-12.31</t>
  </si>
  <si>
    <t>1年</t>
  </si>
  <si>
    <t>205位退休人员住院慰问、去世慰问、退休退役军人走访、老年大学费、退休支部及党员活动、对退休困难党员和退休困难人员慰问，完成2015-2020年我区新招录、异地调入和军转干部符合住房补贴标准的申报审核工作，全局档案电子化，保障性住房宣传，对保障对象年审复核等</t>
  </si>
  <si>
    <t>住房补贴人员审批数据准确无误，保证住房保障人员和棚改购房奖励档案完整无缺。落实上户巡查、特殊群体管控、租金收缴、违规整治等公租房管理基本性工作。做好退休干部的服务工作，让其满意，实现零上访、零投诉。</t>
  </si>
  <si>
    <t>使退休人员感受组织的关怀，维护队伍稳定。使享受住房保障和棚改购房奖励项目人员政策和审批资料有据可查。解决部分无房群众的住房问题，建立正规有序的秩序，确保公租房管理水平再上台阶。</t>
  </si>
  <si>
    <t>行政事业单位职工住房补贴</t>
  </si>
  <si>
    <t>《长沙市市直行政事业单位职工住房补贴实施细则》长政办函［2020］23号</t>
  </si>
  <si>
    <t>完成全区2000人住房补贴审核发放</t>
  </si>
  <si>
    <t>及时足额发放</t>
  </si>
  <si>
    <t>促进住房分配货币化</t>
  </si>
  <si>
    <t>工作经费</t>
  </si>
  <si>
    <t>负责全区建设工程勘察设计行业的监督管理，权限范围内建筑工程的方案设计审查、初步设计审批和施工图审查备案，建设工程质量、安全监管的责任，对物业管理市场和物业服务企业进行监督管理，指导城市供水、城市排水、城镇生活污水处理工作，危旧房屋日常巡查管理，建设工程招投标监管备案，房产市场监督管理，指导管理区建筑市场等工作，对保障性住房的质量监管和竣工验收等</t>
  </si>
  <si>
    <t>对120名物业专职社工培训，对物业企业管理相关业务培训，调研全区在建在售待建房地产企业相关项目信息并建档，掌握全区在建在售楼盘新增预售、备案、网签、价格等相关数据，请第三方检测机构对预拌混凝土原材料进行检测，危房监督管理巡查，蓝天保卫战执法巡查，对开标项目标后进行监督，牵头建设招投标代理机构库，对代理机构进行日常管理和定期考核，新型城镇化建设。</t>
  </si>
  <si>
    <t>建设物业服务标准化小区，做好房地产市场分析，协调市住建委做好出租房屋管理工作，协调处理租赁市场的各类矛盾纠纷。对工地扬尘治理违法行为采取高压态势，加大巡查力度，加大工地蓝天保卫战执法力度。</t>
  </si>
  <si>
    <t>提升物业管理水平，促进物业管理行业持续健康发展，圆满完成市对区物业管理绩效考核任务。确保我区房地产市场平稳有序，健康发展。确保企业安全生产，混凝土质量有保证，推进我区建筑业科学发展，安全发展，推进建筑业绿色发展，推广应用绿色施工，鼓励支持建筑业做大做强做优，积极外拓，合作联营。确保黑臭水体长治久清，城镇污水处理设施运行安全。确保全面完成停车场建设任务，守护全区的碧水蓝天。加强和规范承担政府投资项目相关业务中介机构的管理，建立良好的市场秩序，改善投资环境。</t>
  </si>
  <si>
    <t>物业管理工作专项经费</t>
  </si>
  <si>
    <t>长政办纪［2017］57号、长物管联办［2020］1号</t>
  </si>
  <si>
    <t>118名社工，全区物业管理工作培训，表彰物业管理工作先进单位及个人</t>
  </si>
  <si>
    <t>社工工资及时足额发放，提升物业管理水平和质量</t>
  </si>
  <si>
    <t>社工满意队伍稳定，提升居民幸福指数</t>
  </si>
  <si>
    <t>施工图审查服务费</t>
  </si>
  <si>
    <t>委托审查机构对全区房屋建筑和市政基本设施项目进行施工图审查</t>
  </si>
  <si>
    <t>需结合今年实际情况，年底总结总数</t>
  </si>
  <si>
    <t>让每一个项目符合国家规范</t>
  </si>
  <si>
    <t>确保建设项目按国家建设标准执行</t>
  </si>
  <si>
    <t>公开11表</t>
  </si>
  <si>
    <t>2021年整体支出绩效目标表</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</si>
  <si>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</si>
  <si>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</si>
  <si>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</si>
  <si>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</si>
  <si>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</si>
  <si>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</si>
  <si>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</si>
  <si>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</si>
  <si>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</si>
  <si>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</si>
  <si>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纳入专户的非税收入拨款</t>
  </si>
  <si>
    <t>其他资金</t>
  </si>
  <si>
    <t>1、承担统筹全区住房和城乡建设、人民防空工作的责任。贯彻落实上级有关住房和城乡建设、人民防空工作的政策法规；执行市人民防空发展规划和工作计划；负责实施住房和城乡建设行业政策、发展规划和年度计划。2、承担推进全区建筑节能的责任；牵头推进绿色建筑、可再生能源建筑应用示范工作；负责全区城市雕塑管理工作。承担权限范围内建筑工程的方案设计审查、初步设计审批和施工图审查备案；负责全区建设工程勘察设计行业的监督管理。3、承担全区市政基础设施项目建设的指导协调、统筹推进和监督管理工作；承担全区范围内的铁路建设、轨道交通工程建设的协调服务工作。4、承担权限范围内建设工程质量、安全监管的责任。负责贯彻执行工程建设标准体系、建设工程质量和安全生产的政策法规；负责权限范围内的建筑工程施工许可；负责权限范围内建设工程施工工地现场管理和建设工程竣工验收备案工作。5、负责指导、管理区建筑市场工作。6、负责权限范围内建设工程招投标监管和备案工作。7、负责协助、配合市住房城乡建设局规范区房地产市场秩序、监督管理区房地产市场开发行为；负责权限范围内房地产开发市场行为的规范管理。8、负责对物业管理市场和物业服务企业的监督管理。负责权限范围内维修资金使用审批工作；指导和监督辖区内业主委员会工作；指导辖区物业管理投诉处理工作及负责重大物业矛盾纠纷的调解和处理工作。9、承担权限范围内住房城乡建设领域行政执法工作，依法行使法律法规赋予区住房城乡建设、区人防部门的其他行政执法职能。10、指导和监督权限范围内的城市供水、城市排水、城镇生活污水处理工作；承担权限范围内供排水相关行政审批和备案职能。11、负责人民防空组织指挥工作。组织拟订城市防空袭方案，适时组织必要的演练；组建群众防空（人民防空专业队伍）体系；组织管理人民防空警报和信息化建设，对防空警报器的迁移、拆除和报废进行审批；指导街道人民防空业务工作。12、管理人民防空经费和资产。负责拆除人民防空工程的审批；负责公用人民防空工程的维护管理；指导、监督单位人民防空工程的维护管理；承担全区人防工程行业安全监管责任和直管人防工程安全生产主体责任。负责区委、区政府人民防空指挥所体系的建设和管理。13、组织开展人民防空宣传教育工作，普及人民防空知识和技能。落实人民防空教育内容，指导全区中小学校和街道、社区开展人民防空教育和技能培训。14、承担政府赋予的人民防空应急救援任务，战时组织开展城市人民防空袭斗争。承办区武装部和区国动委交办的其他事项。15、负责执行保障性住房建设的计划，参与保障性住房的质量监管和竣工验收工作；负责区级保障性住房的选配、收回、回购、租售、转让和租赁补贴发放、调整、终止以及其他基本住房保障工作。16、承担区级保障性住房的筹集和储备责任；负责区级保障性住房申请的受理、审核工作；协助配租的保障性住房产权管理、运营管理和维修养护工作；负责区级保障性住房入住、退出和使用情况的登记检查工作。负责城乡住房制度改革工作；指导企业住房制度改革。17、负责全区范围内危旧房屋的安全鉴定备案和行业管理工作，指导街道办事处做好危旧房屋日常巡查等安全管理工作。18、承办区委、区政府和上级主管部门交办的其他事项。</t>
  </si>
  <si>
    <t>提高财政资金使用效益，按质按量完成各项目工作目标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</si>
</sst>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0.00_);[Red]\(0.00\)"/>
    <numFmt numFmtId="179" formatCode="#,##0.00_);[Red]\(#,##0.00\)"/>
    <numFmt numFmtId="180" formatCode="#,##0.00;[Red]#,##0.00"/>
    <numFmt numFmtId="181" formatCode="#,##0.0_ "/>
  </numFmts>
  <fonts count="38">
    <font>
      <sz val="11"/>
      <color indexed="8"/>
      <name val="宋体"/>
      <family val="0"/>
    </font>
    <font>
      <sz val="11"/>
      <name val="宋体"/>
      <family val="0"/>
    </font>
    <font>
      <b/>
      <sz val="14"/>
      <color indexed="8"/>
      <name val="宋体"/>
      <family val="0"/>
    </font>
    <font>
      <sz val="8"/>
      <color indexed="8"/>
      <name val="宋体"/>
      <family val="0"/>
    </font>
    <font>
      <sz val="10"/>
      <color indexed="8"/>
      <name val="宋体"/>
      <family val="0"/>
    </font>
    <font>
      <b/>
      <sz val="8"/>
      <color indexed="8"/>
      <name val="宋体"/>
      <family val="0"/>
    </font>
    <font>
      <b/>
      <sz val="22"/>
      <name val="黑体"/>
      <family val="3"/>
    </font>
    <font>
      <sz val="9"/>
      <name val="宋体"/>
      <family val="0"/>
    </font>
    <font>
      <sz val="10"/>
      <color indexed="8"/>
      <name val="Arial"/>
      <family val="2"/>
    </font>
    <font>
      <sz val="10"/>
      <name val="Arial"/>
      <family val="2"/>
    </font>
    <font>
      <sz val="15"/>
      <color indexed="8"/>
      <name val="宋体"/>
      <family val="0"/>
    </font>
    <font>
      <b/>
      <sz val="11"/>
      <color indexed="8"/>
      <name val="宋体"/>
      <family val="0"/>
    </font>
    <font>
      <sz val="10"/>
      <name val="宋体"/>
      <family val="0"/>
    </font>
    <font>
      <b/>
      <sz val="16"/>
      <name val="宋体"/>
      <family val="0"/>
    </font>
    <font>
      <sz val="16"/>
      <name val="宋体"/>
      <family val="0"/>
    </font>
    <font>
      <sz val="12"/>
      <name val="宋体"/>
      <family val="0"/>
    </font>
    <font>
      <b/>
      <sz val="20"/>
      <name val="黑体"/>
      <family val="3"/>
    </font>
    <font>
      <b/>
      <sz val="10"/>
      <name val="宋体"/>
      <family val="0"/>
    </font>
    <font>
      <b/>
      <sz val="9"/>
      <name val="宋体"/>
      <family val="0"/>
    </font>
    <font>
      <b/>
      <sz val="14"/>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top/>
      <bottom style="thin"/>
    </border>
    <border>
      <left style="thin"/>
      <right style="thin"/>
      <top/>
      <bottom style="thin"/>
    </border>
    <border>
      <left style="thin"/>
      <right style="thin"/>
      <top style="thin"/>
      <bottom/>
    </border>
    <border>
      <left style="thin"/>
      <right/>
      <top style="thin"/>
      <bottom/>
    </border>
    <border>
      <left style="thin"/>
      <right style="thin"/>
      <top/>
      <bottom/>
    </border>
    <border>
      <left style="thin"/>
      <right/>
      <top style="thin"/>
      <bottom style="thin"/>
    </border>
    <border>
      <left/>
      <right/>
      <top style="thin"/>
      <bottom/>
    </border>
    <border>
      <left/>
      <right style="thin"/>
      <top style="thin"/>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style="thin"/>
      <bottom style="thin"/>
    </border>
    <border>
      <left/>
      <right style="thin"/>
      <top style="thin"/>
      <bottom style="thin"/>
    </border>
    <border>
      <left style="thin"/>
      <right style="thin"/>
      <top style="thin"/>
      <bottom style="thin">
        <color indexed="8"/>
      </bottom>
    </border>
    <border>
      <left/>
      <right style="thin"/>
      <top/>
      <bottom/>
    </border>
    <border>
      <left>
        <color indexed="63"/>
      </left>
      <right style="thin"/>
      <top style="thin"/>
      <bottom>
        <color indexed="63"/>
      </bottom>
    </border>
    <border>
      <left style="thin"/>
      <right>
        <color indexed="63"/>
      </right>
      <top style="thin"/>
      <bottom>
        <color indexed="63"/>
      </bottom>
    </border>
    <border>
      <left style="thin">
        <color indexed="8"/>
      </left>
      <right style="thin">
        <color indexed="8"/>
      </right>
      <top style="thin"/>
      <bottom style="thin"/>
    </border>
    <border>
      <left style="thin"/>
      <right/>
      <top/>
      <bottom style="thin"/>
    </border>
    <border>
      <left style="thin"/>
      <right style="thin"/>
      <top style="thin">
        <color indexed="8"/>
      </top>
      <bottom style="thin"/>
    </border>
  </borders>
  <cellStyleXfs count="9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0" fontId="21"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0" borderId="0">
      <alignment vertical="center"/>
      <protection/>
    </xf>
    <xf numFmtId="0" fontId="22"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1" fillId="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22" fillId="7" borderId="0" applyNumberFormat="0" applyBorder="0" applyAlignment="0" applyProtection="0"/>
    <xf numFmtId="0" fontId="25" fillId="0" borderId="4" applyNumberFormat="0" applyFill="0" applyAlignment="0" applyProtection="0"/>
    <xf numFmtId="0" fontId="22" fillId="3" borderId="0" applyNumberFormat="0" applyBorder="0" applyAlignment="0" applyProtection="0"/>
    <xf numFmtId="0" fontId="31" fillId="2" borderId="5" applyNumberFormat="0" applyAlignment="0" applyProtection="0"/>
    <xf numFmtId="0" fontId="21" fillId="3" borderId="0" applyNumberFormat="0" applyBorder="0" applyAlignment="0" applyProtection="0"/>
    <xf numFmtId="0" fontId="32" fillId="2" borderId="1" applyNumberFormat="0" applyAlignment="0" applyProtection="0"/>
    <xf numFmtId="0" fontId="21" fillId="3" borderId="0" applyNumberFormat="0" applyBorder="0" applyAlignment="0" applyProtection="0"/>
    <xf numFmtId="0" fontId="33" fillId="8" borderId="6" applyNumberFormat="0" applyAlignment="0" applyProtection="0"/>
    <xf numFmtId="0" fontId="0" fillId="9" borderId="0" applyNumberFormat="0" applyBorder="0" applyAlignment="0" applyProtection="0"/>
    <xf numFmtId="0" fontId="22" fillId="10" borderId="0" applyNumberFormat="0" applyBorder="0" applyAlignment="0" applyProtection="0"/>
    <xf numFmtId="0" fontId="34" fillId="0" borderId="7" applyNumberFormat="0" applyFill="0" applyAlignment="0" applyProtection="0"/>
    <xf numFmtId="0" fontId="11" fillId="0" borderId="8" applyNumberFormat="0" applyFill="0" applyAlignment="0" applyProtection="0"/>
    <xf numFmtId="0" fontId="35" fillId="9" borderId="0" applyNumberFormat="0" applyBorder="0" applyAlignment="0" applyProtection="0"/>
    <xf numFmtId="0" fontId="36" fillId="11" borderId="0" applyNumberFormat="0" applyBorder="0" applyAlignment="0" applyProtection="0"/>
    <xf numFmtId="0" fontId="21" fillId="3"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1"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1" fillId="3" borderId="0" applyNumberFormat="0" applyBorder="0" applyAlignment="0" applyProtection="0"/>
    <xf numFmtId="0" fontId="22" fillId="16" borderId="0" applyNumberFormat="0" applyBorder="0" applyAlignment="0" applyProtection="0"/>
    <xf numFmtId="0" fontId="0"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0" fillId="4" borderId="0" applyNumberFormat="0" applyBorder="0" applyAlignment="0" applyProtection="0"/>
    <xf numFmtId="0" fontId="22" fillId="4"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42" fontId="15" fillId="0" borderId="0" applyFon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22">
    <xf numFmtId="0" fontId="0" fillId="0" borderId="0" xfId="0" applyAlignment="1">
      <alignment vertical="center"/>
    </xf>
    <xf numFmtId="0" fontId="0" fillId="0" borderId="0" xfId="94">
      <alignment vertical="center"/>
      <protection/>
    </xf>
    <xf numFmtId="0" fontId="2" fillId="0" borderId="0" xfId="94" applyFont="1" applyAlignment="1">
      <alignment horizontal="center" vertical="center"/>
      <protection/>
    </xf>
    <xf numFmtId="0" fontId="0" fillId="0" borderId="0" xfId="94" applyAlignment="1">
      <alignment horizontal="center" vertical="center"/>
      <protection/>
    </xf>
    <xf numFmtId="0" fontId="3" fillId="0" borderId="0" xfId="94" applyFont="1">
      <alignment vertical="center"/>
      <protection/>
    </xf>
    <xf numFmtId="0" fontId="4" fillId="0" borderId="9" xfId="94" applyFont="1" applyBorder="1" applyAlignment="1">
      <alignment horizontal="center" vertical="center" wrapText="1"/>
      <protection/>
    </xf>
    <xf numFmtId="0" fontId="3" fillId="0" borderId="9" xfId="94" applyFont="1" applyBorder="1" applyAlignment="1">
      <alignment horizontal="center" vertical="center" wrapText="1"/>
      <protection/>
    </xf>
    <xf numFmtId="4" fontId="3" fillId="0" borderId="9" xfId="94" applyNumberFormat="1" applyFont="1" applyBorder="1" applyAlignment="1">
      <alignment horizontal="center" vertical="center" wrapText="1"/>
      <protection/>
    </xf>
    <xf numFmtId="0" fontId="5" fillId="0" borderId="0" xfId="94" applyFont="1">
      <alignment vertical="center"/>
      <protection/>
    </xf>
    <xf numFmtId="0" fontId="37" fillId="0" borderId="9" xfId="94" applyFont="1" applyBorder="1" applyAlignment="1">
      <alignment horizontal="center" vertical="center" wrapText="1"/>
      <protection/>
    </xf>
    <xf numFmtId="0" fontId="3" fillId="0" borderId="9" xfId="94" applyNumberFormat="1" applyFont="1" applyBorder="1" applyAlignment="1">
      <alignment horizontal="center" vertical="center" wrapText="1"/>
      <protection/>
    </xf>
    <xf numFmtId="0" fontId="0" fillId="0" borderId="0" xfId="0" applyFill="1" applyAlignment="1">
      <alignment vertical="center"/>
    </xf>
    <xf numFmtId="49" fontId="6" fillId="0" borderId="0" xfId="89" applyNumberFormat="1" applyFont="1" applyFill="1" applyBorder="1" applyAlignment="1" applyProtection="1">
      <alignment horizontal="center" vertical="center"/>
      <protection/>
    </xf>
    <xf numFmtId="49" fontId="6" fillId="0" borderId="10" xfId="89" applyNumberFormat="1" applyFont="1" applyFill="1" applyBorder="1" applyAlignment="1" applyProtection="1">
      <alignment horizontal="center" vertical="center"/>
      <protection/>
    </xf>
    <xf numFmtId="49" fontId="7" fillId="0" borderId="11" xfId="89" applyNumberFormat="1" applyFont="1" applyFill="1" applyBorder="1" applyAlignment="1">
      <alignment horizontal="center" vertical="center"/>
      <protection/>
    </xf>
    <xf numFmtId="49" fontId="7" fillId="0" borderId="12" xfId="89" applyNumberFormat="1" applyFill="1" applyBorder="1" applyAlignment="1">
      <alignment horizontal="center" vertical="center"/>
      <protection/>
    </xf>
    <xf numFmtId="49" fontId="7" fillId="0" borderId="12" xfId="89" applyNumberFormat="1" applyFill="1" applyBorder="1" applyAlignment="1">
      <alignment horizontal="center" vertical="center" wrapText="1"/>
      <protection/>
    </xf>
    <xf numFmtId="49" fontId="7" fillId="0" borderId="13" xfId="89" applyNumberFormat="1" applyFill="1" applyBorder="1" applyAlignment="1">
      <alignment horizontal="center" vertical="center"/>
      <protection/>
    </xf>
    <xf numFmtId="49" fontId="7" fillId="0" borderId="9" xfId="89" applyNumberFormat="1" applyFont="1" applyFill="1" applyBorder="1" applyAlignment="1">
      <alignment horizontal="center" vertical="center"/>
      <protection/>
    </xf>
    <xf numFmtId="49" fontId="7" fillId="0" borderId="14" xfId="89" applyNumberFormat="1" applyFill="1" applyBorder="1" applyAlignment="1">
      <alignment horizontal="center" vertical="center"/>
      <protection/>
    </xf>
    <xf numFmtId="49" fontId="7" fillId="0" borderId="14" xfId="89" applyNumberFormat="1" applyFill="1" applyBorder="1" applyAlignment="1">
      <alignment horizontal="center" vertical="center" wrapText="1"/>
      <protection/>
    </xf>
    <xf numFmtId="49" fontId="7" fillId="0" borderId="9" xfId="89" applyNumberFormat="1" applyFill="1" applyBorder="1" applyAlignment="1">
      <alignment horizontal="center" vertical="center"/>
      <protection/>
    </xf>
    <xf numFmtId="49" fontId="7" fillId="0" borderId="12" xfId="89" applyNumberFormat="1" applyFont="1" applyFill="1" applyBorder="1" applyAlignment="1">
      <alignment horizontal="center" vertical="center"/>
      <protection/>
    </xf>
    <xf numFmtId="49" fontId="7" fillId="0" borderId="11" xfId="89" applyNumberFormat="1" applyFill="1" applyBorder="1" applyAlignment="1">
      <alignment horizontal="center" vertical="center"/>
      <protection/>
    </xf>
    <xf numFmtId="49" fontId="7" fillId="0" borderId="11" xfId="89" applyNumberFormat="1" applyFill="1" applyBorder="1" applyAlignment="1">
      <alignment horizontal="center" vertical="center" wrapText="1"/>
      <protection/>
    </xf>
    <xf numFmtId="49" fontId="7" fillId="0" borderId="15" xfId="89" applyNumberFormat="1" applyFont="1" applyFill="1" applyBorder="1" applyAlignment="1" applyProtection="1">
      <alignment horizontal="left" vertical="center" wrapText="1"/>
      <protection/>
    </xf>
    <xf numFmtId="49" fontId="7" fillId="0" borderId="9" xfId="89" applyNumberFormat="1" applyFont="1" applyFill="1" applyBorder="1" applyAlignment="1" applyProtection="1">
      <alignment horizontal="left" vertical="center" wrapText="1"/>
      <protection/>
    </xf>
    <xf numFmtId="4" fontId="7" fillId="0" borderId="9" xfId="89" applyNumberFormat="1" applyFont="1" applyFill="1" applyBorder="1" applyAlignment="1" applyProtection="1">
      <alignment horizontal="right" vertical="center" wrapText="1"/>
      <protection/>
    </xf>
    <xf numFmtId="49" fontId="7" fillId="0" borderId="9" xfId="89" applyNumberFormat="1" applyFont="1" applyFill="1" applyBorder="1" applyAlignment="1" applyProtection="1">
      <alignment horizontal="left" vertical="center" wrapText="1" readingOrder="1"/>
      <protection/>
    </xf>
    <xf numFmtId="49" fontId="7" fillId="0" borderId="16" xfId="89" applyNumberFormat="1" applyFill="1" applyBorder="1" applyAlignment="1">
      <alignment horizontal="center" vertical="center"/>
      <protection/>
    </xf>
    <xf numFmtId="49" fontId="7" fillId="0" borderId="17" xfId="89" applyNumberFormat="1" applyFill="1" applyBorder="1" applyAlignment="1">
      <alignment horizontal="center" vertical="center"/>
      <protection/>
    </xf>
    <xf numFmtId="0" fontId="8" fillId="0" borderId="0" xfId="0" applyFont="1" applyFill="1" applyBorder="1" applyAlignment="1">
      <alignment horizontal="center"/>
    </xf>
    <xf numFmtId="0" fontId="9" fillId="0" borderId="0" xfId="0" applyFont="1" applyFill="1" applyBorder="1" applyAlignment="1">
      <alignment/>
    </xf>
    <xf numFmtId="0" fontId="4" fillId="0" borderId="0" xfId="0" applyFont="1" applyFill="1" applyBorder="1" applyAlignment="1">
      <alignment/>
    </xf>
    <xf numFmtId="0" fontId="8" fillId="0" borderId="0" xfId="0" applyFont="1" applyFill="1" applyBorder="1" applyAlignment="1">
      <alignment/>
    </xf>
    <xf numFmtId="0" fontId="4" fillId="0" borderId="0" xfId="0" applyFont="1" applyFill="1" applyBorder="1" applyAlignment="1">
      <alignment horizontal="right"/>
    </xf>
    <xf numFmtId="0" fontId="10" fillId="0" borderId="0" xfId="0" applyFont="1" applyFill="1" applyBorder="1" applyAlignment="1">
      <alignment horizontal="center"/>
    </xf>
    <xf numFmtId="0" fontId="0" fillId="19" borderId="18" xfId="0" applyFont="1" applyFill="1" applyBorder="1" applyAlignment="1">
      <alignment horizontal="center" vertical="center" shrinkToFit="1"/>
    </xf>
    <xf numFmtId="0" fontId="0" fillId="19" borderId="19" xfId="0" applyFont="1" applyFill="1" applyBorder="1" applyAlignment="1">
      <alignment horizontal="center" vertical="center" shrinkToFit="1"/>
    </xf>
    <xf numFmtId="0" fontId="0" fillId="19" borderId="19" xfId="0" applyFont="1" applyFill="1" applyBorder="1" applyAlignment="1">
      <alignment horizontal="center" vertical="center" wrapText="1" shrinkToFit="1"/>
    </xf>
    <xf numFmtId="0" fontId="0" fillId="19" borderId="20" xfId="0" applyFont="1" applyFill="1" applyBorder="1" applyAlignment="1">
      <alignment horizontal="center" vertical="center" wrapText="1" shrinkToFit="1"/>
    </xf>
    <xf numFmtId="0" fontId="0" fillId="19" borderId="21" xfId="0" applyFont="1" applyFill="1" applyBorder="1" applyAlignment="1">
      <alignment horizontal="center" vertical="center" wrapText="1" shrinkToFit="1"/>
    </xf>
    <xf numFmtId="0" fontId="0" fillId="19" borderId="21"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21" xfId="0" applyFont="1" applyFill="1" applyBorder="1" applyAlignment="1">
      <alignment horizontal="center" vertical="center" shrinkToFit="1"/>
    </xf>
    <xf numFmtId="0" fontId="0" fillId="19" borderId="20" xfId="0" applyFont="1" applyFill="1" applyBorder="1" applyAlignment="1">
      <alignment horizontal="center" vertical="center"/>
    </xf>
    <xf numFmtId="0" fontId="0" fillId="19" borderId="21" xfId="0" applyFont="1" applyFill="1" applyBorder="1" applyAlignment="1">
      <alignment horizontal="center" vertical="center"/>
    </xf>
    <xf numFmtId="0" fontId="11" fillId="0" borderId="21" xfId="0" applyFont="1" applyFill="1" applyBorder="1" applyAlignment="1">
      <alignment horizontal="righ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21" xfId="0" applyFont="1" applyFill="1" applyBorder="1" applyAlignment="1">
      <alignment horizontal="right" vertical="center" shrinkToFit="1"/>
    </xf>
    <xf numFmtId="0" fontId="12" fillId="0" borderId="0" xfId="0" applyFont="1" applyFill="1" applyBorder="1" applyAlignment="1">
      <alignment horizontal="left" vertical="center" shrinkToFit="1"/>
    </xf>
    <xf numFmtId="0" fontId="0" fillId="0" borderId="0" xfId="0" applyFill="1" applyAlignment="1">
      <alignment vertical="center"/>
    </xf>
    <xf numFmtId="0" fontId="12" fillId="2" borderId="0" xfId="29" applyNumberFormat="1" applyFont="1" applyFill="1" applyAlignment="1" applyProtection="1">
      <alignment horizontal="center" vertical="center"/>
      <protection/>
    </xf>
    <xf numFmtId="0" fontId="12" fillId="2" borderId="0" xfId="29" applyNumberFormat="1" applyFont="1" applyFill="1" applyAlignment="1" applyProtection="1">
      <alignment horizontal="left" vertical="center"/>
      <protection/>
    </xf>
    <xf numFmtId="0" fontId="12" fillId="2" borderId="0" xfId="29" applyNumberFormat="1" applyFont="1" applyFill="1" applyAlignment="1" applyProtection="1">
      <alignment horizontal="right" vertical="center"/>
      <protection/>
    </xf>
    <xf numFmtId="0" fontId="13" fillId="2" borderId="0" xfId="29" applyNumberFormat="1" applyFont="1" applyFill="1" applyAlignment="1" applyProtection="1">
      <alignment horizontal="centerContinuous" vertical="center"/>
      <protection/>
    </xf>
    <xf numFmtId="0" fontId="7" fillId="0" borderId="10" xfId="29" applyFont="1" applyFill="1" applyBorder="1" applyAlignment="1" applyProtection="1">
      <alignment horizontal="left" vertical="center"/>
      <protection/>
    </xf>
    <xf numFmtId="0" fontId="7" fillId="0" borderId="10" xfId="29" applyFill="1" applyBorder="1" applyAlignment="1" applyProtection="1">
      <alignment horizontal="left" vertical="center"/>
      <protection/>
    </xf>
    <xf numFmtId="0" fontId="7" fillId="0" borderId="0" xfId="29" applyFill="1" applyAlignment="1" applyProtection="1">
      <alignment horizontal="left" vertical="center"/>
      <protection/>
    </xf>
    <xf numFmtId="0" fontId="12" fillId="2" borderId="0" xfId="29" applyNumberFormat="1" applyFont="1" applyFill="1" applyAlignment="1" applyProtection="1">
      <alignment vertical="center"/>
      <protection/>
    </xf>
    <xf numFmtId="0" fontId="12" fillId="4" borderId="9" xfId="29" applyNumberFormat="1" applyFont="1" applyFill="1" applyBorder="1" applyAlignment="1" applyProtection="1">
      <alignment horizontal="centerContinuous" vertical="center"/>
      <protection/>
    </xf>
    <xf numFmtId="0" fontId="12" fillId="4" borderId="15" xfId="29" applyNumberFormat="1" applyFont="1" applyFill="1" applyBorder="1" applyAlignment="1" applyProtection="1">
      <alignment horizontal="centerContinuous" vertical="center"/>
      <protection/>
    </xf>
    <xf numFmtId="176" fontId="12" fillId="4" borderId="9" xfId="29" applyNumberFormat="1" applyFont="1" applyFill="1" applyBorder="1" applyAlignment="1" applyProtection="1">
      <alignment horizontal="center" vertical="center"/>
      <protection/>
    </xf>
    <xf numFmtId="0" fontId="12" fillId="4" borderId="22" xfId="29" applyNumberFormat="1" applyFont="1" applyFill="1" applyBorder="1" applyAlignment="1" applyProtection="1">
      <alignment horizontal="center" vertical="center"/>
      <protection/>
    </xf>
    <xf numFmtId="0" fontId="12" fillId="4" borderId="15" xfId="29" applyNumberFormat="1" applyFont="1" applyFill="1" applyBorder="1" applyAlignment="1" applyProtection="1">
      <alignment horizontal="center" vertical="center" wrapText="1"/>
      <protection/>
    </xf>
    <xf numFmtId="0" fontId="12" fillId="4" borderId="9" xfId="29" applyNumberFormat="1" applyFont="1" applyFill="1" applyBorder="1" applyAlignment="1" applyProtection="1">
      <alignment horizontal="center" vertical="center"/>
      <protection/>
    </xf>
    <xf numFmtId="0" fontId="12" fillId="4" borderId="15" xfId="29" applyNumberFormat="1" applyFont="1" applyFill="1" applyBorder="1" applyAlignment="1" applyProtection="1">
      <alignment horizontal="center" vertical="center"/>
      <protection/>
    </xf>
    <xf numFmtId="0" fontId="12" fillId="4" borderId="12" xfId="29" applyNumberFormat="1" applyFont="1" applyFill="1" applyBorder="1" applyAlignment="1" applyProtection="1">
      <alignment horizontal="center" vertical="center"/>
      <protection/>
    </xf>
    <xf numFmtId="0" fontId="12" fillId="4" borderId="14" xfId="29" applyNumberFormat="1" applyFont="1" applyFill="1" applyBorder="1" applyAlignment="1" applyProtection="1">
      <alignment horizontal="center" vertical="center"/>
      <protection/>
    </xf>
    <xf numFmtId="0" fontId="12" fillId="4" borderId="11" xfId="29" applyNumberFormat="1" applyFont="1" applyFill="1" applyBorder="1" applyAlignment="1" applyProtection="1">
      <alignment horizontal="center" vertical="center"/>
      <protection/>
    </xf>
    <xf numFmtId="49" fontId="7" fillId="0" borderId="15" xfId="29" applyNumberFormat="1" applyFont="1" applyFill="1" applyBorder="1" applyAlignment="1" applyProtection="1">
      <alignment horizontal="left" vertical="center" wrapText="1"/>
      <protection/>
    </xf>
    <xf numFmtId="49" fontId="12" fillId="0" borderId="9" xfId="29" applyNumberFormat="1" applyFont="1" applyFill="1" applyBorder="1" applyAlignment="1" applyProtection="1">
      <alignment horizontal="left" vertical="center" wrapText="1"/>
      <protection/>
    </xf>
    <xf numFmtId="177" fontId="12" fillId="0" borderId="15" xfId="29" applyNumberFormat="1" applyFont="1" applyFill="1" applyBorder="1" applyAlignment="1" applyProtection="1">
      <alignment horizontal="right" vertical="center" wrapText="1"/>
      <protection/>
    </xf>
    <xf numFmtId="177" fontId="12"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0" fillId="0" borderId="0" xfId="0" applyAlignment="1">
      <alignment horizontal="right" vertical="center"/>
    </xf>
    <xf numFmtId="0" fontId="16" fillId="0" borderId="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178" fontId="15" fillId="0" borderId="0" xfId="0" applyNumberFormat="1"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2" fillId="0" borderId="9"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protection/>
    </xf>
    <xf numFmtId="178" fontId="12"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12" fillId="0" borderId="9" xfId="0" applyNumberFormat="1" applyFont="1" applyFill="1" applyBorder="1" applyAlignment="1" applyProtection="1">
      <alignment horizontal="left" vertical="center" wrapText="1"/>
      <protection/>
    </xf>
    <xf numFmtId="179" fontId="12"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8" fontId="2" fillId="0" borderId="0" xfId="91" applyNumberFormat="1" applyFont="1" applyBorder="1" applyAlignment="1" applyProtection="1">
      <alignment horizontal="center" vertical="center"/>
      <protection/>
    </xf>
    <xf numFmtId="0" fontId="4" fillId="0" borderId="0" xfId="0" applyFont="1" applyFill="1" applyAlignment="1" applyProtection="1">
      <alignment vertical="center"/>
      <protection/>
    </xf>
    <xf numFmtId="178" fontId="4" fillId="0" borderId="0" xfId="91" applyNumberFormat="1" applyFont="1" applyFill="1" applyBorder="1" applyAlignment="1" applyProtection="1">
      <alignment horizontal="left" vertical="center"/>
      <protection/>
    </xf>
    <xf numFmtId="178" fontId="4" fillId="0" borderId="0" xfId="91" applyNumberFormat="1" applyFont="1" applyBorder="1" applyAlignment="1" applyProtection="1">
      <alignment horizontal="right" vertical="center"/>
      <protection/>
    </xf>
    <xf numFmtId="0" fontId="4" fillId="0" borderId="9" xfId="0" applyFont="1" applyBorder="1" applyAlignment="1" applyProtection="1">
      <alignment vertical="center"/>
      <protection/>
    </xf>
    <xf numFmtId="0" fontId="4" fillId="0" borderId="9" xfId="91" applyFont="1" applyBorder="1" applyAlignment="1" applyProtection="1">
      <alignment horizontal="center" vertical="center"/>
      <protection/>
    </xf>
    <xf numFmtId="178" fontId="4" fillId="0" borderId="9" xfId="91"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vertical="center"/>
      <protection/>
    </xf>
    <xf numFmtId="0" fontId="4" fillId="0" borderId="9" xfId="91" applyNumberFormat="1" applyFont="1" applyFill="1" applyBorder="1" applyAlignment="1" applyProtection="1">
      <alignment horizontal="left" vertical="center"/>
      <protection/>
    </xf>
    <xf numFmtId="177" fontId="4" fillId="0" borderId="9" xfId="91" applyNumberFormat="1" applyFont="1" applyFill="1" applyBorder="1" applyAlignment="1" applyProtection="1">
      <alignment horizontal="right" vertical="center" wrapText="1"/>
      <protection/>
    </xf>
    <xf numFmtId="0" fontId="7" fillId="0" borderId="0" xfId="29" applyProtection="1">
      <alignment vertical="center"/>
      <protection/>
    </xf>
    <xf numFmtId="0" fontId="13" fillId="0" borderId="0" xfId="29" applyFont="1" applyBorder="1" applyAlignment="1" applyProtection="1">
      <alignment horizontal="center" vertical="center"/>
      <protection/>
    </xf>
    <xf numFmtId="0" fontId="13" fillId="0" borderId="0" xfId="29" applyFont="1" applyBorder="1" applyAlignment="1" applyProtection="1">
      <alignment horizontal="center" vertical="center"/>
      <protection/>
    </xf>
    <xf numFmtId="0" fontId="12" fillId="0" borderId="0" xfId="29" applyFont="1" applyFill="1" applyAlignment="1" applyProtection="1">
      <alignment horizontal="left" vertical="center"/>
      <protection/>
    </xf>
    <xf numFmtId="0" fontId="7" fillId="0" borderId="0" xfId="29" applyFont="1" applyAlignment="1" applyProtection="1">
      <alignment horizontal="left" vertical="center"/>
      <protection/>
    </xf>
    <xf numFmtId="0" fontId="7" fillId="2" borderId="15" xfId="29" applyFill="1" applyBorder="1" applyAlignment="1" applyProtection="1">
      <alignment horizontal="center" vertical="center" wrapText="1"/>
      <protection/>
    </xf>
    <xf numFmtId="0" fontId="7" fillId="2" borderId="22" xfId="29" applyFill="1" applyBorder="1" applyAlignment="1" applyProtection="1">
      <alignment horizontal="center" vertical="center" wrapText="1"/>
      <protection/>
    </xf>
    <xf numFmtId="0" fontId="7" fillId="2" borderId="23" xfId="29" applyFill="1" applyBorder="1" applyAlignment="1" applyProtection="1">
      <alignment horizontal="center" vertical="center" wrapText="1"/>
      <protection/>
    </xf>
    <xf numFmtId="0" fontId="7" fillId="2" borderId="12" xfId="29" applyFill="1" applyBorder="1" applyAlignment="1" applyProtection="1">
      <alignment horizontal="center" vertical="center" wrapText="1"/>
      <protection/>
    </xf>
    <xf numFmtId="0" fontId="7" fillId="2" borderId="9" xfId="29" applyFill="1" applyBorder="1" applyAlignment="1" applyProtection="1">
      <alignment horizontal="center" vertical="center" wrapText="1"/>
      <protection/>
    </xf>
    <xf numFmtId="49" fontId="7" fillId="2" borderId="9" xfId="29" applyNumberFormat="1" applyFill="1" applyBorder="1" applyAlignment="1" applyProtection="1">
      <alignment horizontal="center" vertical="center" wrapText="1"/>
      <protection/>
    </xf>
    <xf numFmtId="0" fontId="7" fillId="2" borderId="11" xfId="29" applyFill="1" applyBorder="1" applyAlignment="1" applyProtection="1">
      <alignment horizontal="center" vertical="center" wrapText="1"/>
      <protection/>
    </xf>
    <xf numFmtId="0" fontId="7" fillId="2" borderId="9" xfId="29" applyFill="1" applyBorder="1" applyAlignment="1" applyProtection="1">
      <alignment horizontal="center" vertical="center"/>
      <protection/>
    </xf>
    <xf numFmtId="49" fontId="7" fillId="2" borderId="9" xfId="29" applyNumberFormat="1" applyFill="1" applyBorder="1" applyAlignment="1" applyProtection="1">
      <alignment horizontal="center" vertical="center"/>
      <protection/>
    </xf>
    <xf numFmtId="49" fontId="7" fillId="0" borderId="9" xfId="29" applyNumberFormat="1" applyFill="1" applyBorder="1" applyAlignment="1" applyProtection="1">
      <alignment horizontal="left" vertical="center" wrapText="1"/>
      <protection/>
    </xf>
    <xf numFmtId="49" fontId="7" fillId="0" borderId="9" xfId="29" applyNumberFormat="1" applyFont="1" applyFill="1" applyBorder="1" applyAlignment="1" applyProtection="1">
      <alignment horizontal="left" vertical="center" wrapText="1"/>
      <protection/>
    </xf>
    <xf numFmtId="0" fontId="7" fillId="0" borderId="9" xfId="29" applyNumberFormat="1" applyFill="1" applyBorder="1" applyAlignment="1" applyProtection="1">
      <alignment horizontal="left" vertical="center" wrapText="1"/>
      <protection/>
    </xf>
    <xf numFmtId="177" fontId="4" fillId="0" borderId="9" xfId="90" applyNumberFormat="1" applyFont="1" applyFill="1" applyBorder="1" applyAlignment="1" applyProtection="1">
      <alignment horizontal="right" vertical="center" wrapText="1"/>
      <protection/>
    </xf>
    <xf numFmtId="0" fontId="7" fillId="2" borderId="12" xfId="29" applyFont="1" applyFill="1" applyBorder="1" applyAlignment="1" applyProtection="1">
      <alignment horizontal="center" vertical="center" wrapText="1"/>
      <protection/>
    </xf>
    <xf numFmtId="177" fontId="4" fillId="0" borderId="15" xfId="90" applyNumberFormat="1" applyFont="1" applyFill="1" applyBorder="1" applyAlignment="1" applyProtection="1">
      <alignment horizontal="right" vertical="center" wrapText="1"/>
      <protection/>
    </xf>
    <xf numFmtId="177" fontId="12" fillId="0" borderId="18" xfId="29" applyNumberFormat="1" applyFont="1" applyFill="1" applyBorder="1" applyAlignment="1" applyProtection="1">
      <alignment horizontal="right" vertical="center" wrapText="1"/>
      <protection/>
    </xf>
    <xf numFmtId="177" fontId="12" fillId="0" borderId="24" xfId="29" applyNumberFormat="1" applyFont="1" applyFill="1" applyBorder="1" applyAlignment="1" applyProtection="1">
      <alignment horizontal="right" vertical="center" wrapText="1"/>
      <protection/>
    </xf>
    <xf numFmtId="177" fontId="7" fillId="0" borderId="23" xfId="29" applyNumberFormat="1" applyFill="1" applyBorder="1" applyAlignment="1" applyProtection="1">
      <alignment horizontal="right" vertical="center" wrapText="1"/>
      <protection/>
    </xf>
    <xf numFmtId="177" fontId="7" fillId="0" borderId="9" xfId="29" applyNumberFormat="1" applyFill="1" applyBorder="1" applyAlignment="1" applyProtection="1">
      <alignment horizontal="right" vertical="center" wrapText="1"/>
      <protection/>
    </xf>
    <xf numFmtId="0" fontId="7" fillId="0" borderId="0" xfId="29" applyFont="1" applyAlignment="1" applyProtection="1">
      <alignment horizontal="right" vertical="center"/>
      <protection/>
    </xf>
    <xf numFmtId="0" fontId="13" fillId="0" borderId="0" xfId="29" applyFont="1" applyBorder="1" applyAlignment="1" applyProtection="1">
      <alignment horizontal="center" vertical="center"/>
      <protection/>
    </xf>
    <xf numFmtId="0" fontId="7" fillId="0" borderId="0" xfId="29" applyAlignment="1" applyProtection="1">
      <alignment horizontal="center" vertical="center"/>
      <protection/>
    </xf>
    <xf numFmtId="0" fontId="7" fillId="0" borderId="0" xfId="29" applyFont="1" applyFill="1" applyAlignment="1" applyProtection="1">
      <alignment vertical="center"/>
      <protection/>
    </xf>
    <xf numFmtId="0" fontId="12" fillId="0" borderId="0" xfId="29" applyFont="1" applyFill="1" applyAlignment="1" applyProtection="1">
      <alignment horizontal="right" vertical="center"/>
      <protection/>
    </xf>
    <xf numFmtId="0" fontId="13" fillId="0" borderId="0" xfId="81" applyNumberFormat="1" applyFont="1" applyFill="1" applyAlignment="1" applyProtection="1">
      <alignment horizontal="center"/>
      <protection/>
    </xf>
    <xf numFmtId="0" fontId="12" fillId="0" borderId="0" xfId="29" applyFont="1" applyFill="1" applyAlignment="1" applyProtection="1">
      <alignment vertical="center"/>
      <protection/>
    </xf>
    <xf numFmtId="0" fontId="12" fillId="0" borderId="0" xfId="29" applyFont="1" applyFill="1" applyAlignment="1" applyProtection="1">
      <alignment horizontal="right"/>
      <protection/>
    </xf>
    <xf numFmtId="1" fontId="17" fillId="0" borderId="9" xfId="29" applyNumberFormat="1" applyFont="1" applyFill="1" applyBorder="1" applyAlignment="1" applyProtection="1">
      <alignment horizontal="center" vertical="center" wrapText="1"/>
      <protection/>
    </xf>
    <xf numFmtId="1" fontId="17" fillId="0" borderId="15" xfId="29" applyNumberFormat="1" applyFont="1" applyFill="1" applyBorder="1" applyAlignment="1" applyProtection="1">
      <alignment horizontal="center" vertical="center" wrapText="1"/>
      <protection/>
    </xf>
    <xf numFmtId="1" fontId="17" fillId="0" borderId="22" xfId="29" applyNumberFormat="1" applyFont="1" applyFill="1" applyBorder="1" applyAlignment="1" applyProtection="1">
      <alignment horizontal="center" vertical="center" wrapText="1"/>
      <protection/>
    </xf>
    <xf numFmtId="1" fontId="17" fillId="0" borderId="23" xfId="29" applyNumberFormat="1" applyFont="1" applyFill="1" applyBorder="1" applyAlignment="1" applyProtection="1">
      <alignment horizontal="center" vertical="center" wrapText="1"/>
      <protection/>
    </xf>
    <xf numFmtId="1" fontId="17" fillId="0" borderId="14" xfId="29" applyNumberFormat="1" applyFont="1" applyFill="1" applyBorder="1" applyAlignment="1" applyProtection="1">
      <alignment horizontal="center" vertical="center" wrapText="1"/>
      <protection/>
    </xf>
    <xf numFmtId="0" fontId="7" fillId="0" borderId="9" xfId="29" applyFill="1" applyBorder="1" applyAlignment="1" applyProtection="1">
      <alignment vertical="center"/>
      <protection/>
    </xf>
    <xf numFmtId="180" fontId="12" fillId="0" borderId="12" xfId="29" applyNumberFormat="1" applyFont="1" applyFill="1" applyBorder="1" applyAlignment="1" applyProtection="1">
      <alignment horizontal="right" vertical="center" wrapText="1"/>
      <protection/>
    </xf>
    <xf numFmtId="0" fontId="12" fillId="0" borderId="9" xfId="29" applyNumberFormat="1" applyFont="1" applyFill="1" applyBorder="1" applyAlignment="1" applyProtection="1">
      <alignment horizontal="left" vertical="center" wrapText="1"/>
      <protection/>
    </xf>
    <xf numFmtId="180" fontId="12" fillId="0" borderId="9" xfId="29" applyNumberFormat="1" applyFont="1" applyFill="1" applyBorder="1" applyAlignment="1" applyProtection="1">
      <alignment horizontal="right" vertical="center" wrapText="1"/>
      <protection/>
    </xf>
    <xf numFmtId="0" fontId="7" fillId="0" borderId="9" xfId="29" applyFont="1" applyFill="1" applyBorder="1" applyAlignment="1" applyProtection="1">
      <alignment vertical="center"/>
      <protection/>
    </xf>
    <xf numFmtId="179" fontId="12" fillId="0" borderId="9" xfId="29" applyNumberFormat="1" applyFont="1" applyFill="1" applyBorder="1" applyAlignment="1" applyProtection="1">
      <alignment horizontal="right" vertical="center" wrapText="1"/>
      <protection/>
    </xf>
    <xf numFmtId="177" fontId="12" fillId="0" borderId="25" xfId="29" applyNumberFormat="1" applyFont="1" applyFill="1" applyBorder="1" applyAlignment="1" applyProtection="1">
      <alignment horizontal="right" vertical="center" wrapText="1"/>
      <protection/>
    </xf>
    <xf numFmtId="177" fontId="12" fillId="0" borderId="17" xfId="29" applyNumberFormat="1" applyFont="1" applyFill="1" applyBorder="1" applyAlignment="1" applyProtection="1">
      <alignment horizontal="right" vertical="center" wrapText="1"/>
      <protection/>
    </xf>
    <xf numFmtId="177" fontId="12" fillId="0" borderId="26" xfId="29" applyNumberFormat="1" applyFont="1" applyFill="1" applyBorder="1" applyAlignment="1" applyProtection="1">
      <alignment horizontal="right" vertical="center" wrapText="1"/>
      <protection/>
    </xf>
    <xf numFmtId="179" fontId="7" fillId="0" borderId="9" xfId="29" applyNumberFormat="1" applyFill="1" applyBorder="1" applyAlignment="1" applyProtection="1">
      <alignment/>
      <protection/>
    </xf>
    <xf numFmtId="1" fontId="12" fillId="0" borderId="9" xfId="29" applyNumberFormat="1" applyFont="1" applyFill="1" applyBorder="1" applyAlignment="1" applyProtection="1">
      <alignment horizontal="left" vertical="center" wrapText="1"/>
      <protection/>
    </xf>
    <xf numFmtId="1" fontId="12" fillId="0" borderId="9" xfId="29" applyNumberFormat="1" applyFont="1" applyFill="1" applyBorder="1" applyAlignment="1" applyProtection="1">
      <alignment horizontal="center" vertical="center" wrapText="1"/>
      <protection/>
    </xf>
    <xf numFmtId="179" fontId="12" fillId="0" borderId="11" xfId="29" applyNumberFormat="1" applyFont="1" applyFill="1" applyBorder="1" applyAlignment="1" applyProtection="1">
      <alignment horizontal="right" vertical="center" wrapText="1"/>
      <protection/>
    </xf>
    <xf numFmtId="0" fontId="12" fillId="0" borderId="15" xfId="29" applyNumberFormat="1" applyFont="1" applyFill="1" applyBorder="1" applyAlignment="1" applyProtection="1">
      <alignment horizontal="left" vertical="center" wrapText="1"/>
      <protection/>
    </xf>
    <xf numFmtId="1" fontId="12" fillId="0" borderId="9" xfId="29" applyNumberFormat="1" applyFont="1" applyFill="1" applyBorder="1" applyAlignment="1" applyProtection="1">
      <alignment vertical="center"/>
      <protection/>
    </xf>
    <xf numFmtId="179" fontId="12" fillId="0" borderId="12" xfId="29" applyNumberFormat="1" applyFont="1" applyFill="1" applyBorder="1" applyAlignment="1" applyProtection="1">
      <alignment horizontal="right" vertical="center" wrapText="1"/>
      <protection/>
    </xf>
    <xf numFmtId="0" fontId="12" fillId="0" borderId="22" xfId="29" applyNumberFormat="1" applyFont="1" applyFill="1" applyBorder="1" applyAlignment="1" applyProtection="1">
      <alignment vertical="center"/>
      <protection/>
    </xf>
    <xf numFmtId="1" fontId="12" fillId="0" borderId="15" xfId="29" applyNumberFormat="1" applyFont="1" applyFill="1" applyBorder="1" applyAlignment="1" applyProtection="1">
      <alignment horizontal="left" vertical="center" wrapText="1"/>
      <protection/>
    </xf>
    <xf numFmtId="0" fontId="12" fillId="0" borderId="15" xfId="29" applyNumberFormat="1" applyFont="1" applyFill="1" applyBorder="1" applyAlignment="1" applyProtection="1">
      <alignment vertical="center"/>
      <protection/>
    </xf>
    <xf numFmtId="177" fontId="12" fillId="0" borderId="23" xfId="29" applyNumberFormat="1" applyFont="1" applyFill="1" applyBorder="1" applyAlignment="1" applyProtection="1">
      <alignment horizontal="right" vertical="center" wrapText="1"/>
      <protection/>
    </xf>
    <xf numFmtId="1" fontId="12" fillId="0" borderId="12" xfId="29" applyNumberFormat="1" applyFont="1" applyFill="1" applyBorder="1" applyAlignment="1" applyProtection="1">
      <alignment horizontal="center" vertical="center" wrapText="1"/>
      <protection/>
    </xf>
    <xf numFmtId="0" fontId="12" fillId="0" borderId="13" xfId="29" applyNumberFormat="1" applyFont="1" applyFill="1" applyBorder="1" applyAlignment="1" applyProtection="1">
      <alignment vertical="center"/>
      <protection/>
    </xf>
    <xf numFmtId="177" fontId="7" fillId="0" borderId="9" xfId="29" applyNumberFormat="1" applyFill="1" applyBorder="1" applyAlignment="1" applyProtection="1">
      <alignment/>
      <protection/>
    </xf>
    <xf numFmtId="0" fontId="12" fillId="0" borderId="27" xfId="29" applyNumberFormat="1" applyFont="1" applyFill="1" applyBorder="1" applyAlignment="1" applyProtection="1">
      <alignment vertical="center"/>
      <protection/>
    </xf>
    <xf numFmtId="0" fontId="12" fillId="0" borderId="12" xfId="29" applyFont="1" applyFill="1" applyBorder="1" applyAlignment="1" applyProtection="1">
      <alignment vertical="center"/>
      <protection/>
    </xf>
    <xf numFmtId="0" fontId="12" fillId="0" borderId="9" xfId="29" applyNumberFormat="1" applyFont="1" applyFill="1" applyBorder="1" applyAlignment="1" applyProtection="1">
      <alignment vertical="center"/>
      <protection/>
    </xf>
    <xf numFmtId="0" fontId="18" fillId="0" borderId="15" xfId="29" applyNumberFormat="1" applyFont="1" applyFill="1" applyBorder="1" applyAlignment="1" applyProtection="1">
      <alignment horizontal="center" vertical="center"/>
      <protection/>
    </xf>
    <xf numFmtId="0" fontId="18" fillId="0" borderId="22" xfId="29" applyNumberFormat="1" applyFont="1" applyFill="1" applyBorder="1" applyAlignment="1" applyProtection="1">
      <alignment horizontal="center" vertical="center"/>
      <protection/>
    </xf>
    <xf numFmtId="0" fontId="7"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1" fontId="1" fillId="2" borderId="0" xfId="29" applyNumberFormat="1" applyFont="1" applyFill="1" applyAlignment="1" applyProtection="1">
      <alignment horizontal="right" vertical="center"/>
      <protection/>
    </xf>
    <xf numFmtId="0" fontId="19" fillId="0" borderId="0" xfId="29" applyNumberFormat="1" applyFont="1" applyFill="1" applyAlignment="1" applyProtection="1">
      <alignment horizontal="centerContinuous" vertical="center"/>
      <protection/>
    </xf>
    <xf numFmtId="181" fontId="12" fillId="2" borderId="0" xfId="29" applyNumberFormat="1" applyFont="1" applyFill="1" applyAlignment="1" applyProtection="1">
      <alignment horizontal="right" vertical="center"/>
      <protection/>
    </xf>
    <xf numFmtId="0" fontId="12" fillId="2" borderId="15" xfId="29" applyNumberFormat="1" applyFont="1" applyFill="1" applyBorder="1" applyAlignment="1" applyProtection="1">
      <alignment horizontal="center" vertical="center" wrapText="1"/>
      <protection/>
    </xf>
    <xf numFmtId="0" fontId="12" fillId="2" borderId="15" xfId="29" applyNumberFormat="1" applyFont="1" applyFill="1" applyBorder="1" applyAlignment="1" applyProtection="1">
      <alignment horizontal="centerContinuous" vertical="center"/>
      <protection/>
    </xf>
    <xf numFmtId="0" fontId="12" fillId="2" borderId="28" xfId="29" applyNumberFormat="1" applyFont="1" applyFill="1" applyBorder="1" applyAlignment="1" applyProtection="1">
      <alignment horizontal="centerContinuous" vertical="center"/>
      <protection/>
    </xf>
    <xf numFmtId="0" fontId="12" fillId="2" borderId="23" xfId="29" applyNumberFormat="1" applyFont="1" applyFill="1" applyBorder="1" applyAlignment="1" applyProtection="1">
      <alignment horizontal="center" vertical="center" wrapText="1"/>
      <protection/>
    </xf>
    <xf numFmtId="0" fontId="12" fillId="2" borderId="9" xfId="29" applyNumberFormat="1" applyFont="1" applyFill="1" applyBorder="1" applyAlignment="1" applyProtection="1">
      <alignment horizontal="center" vertical="center" wrapText="1"/>
      <protection/>
    </xf>
    <xf numFmtId="0" fontId="12" fillId="2" borderId="29" xfId="29" applyFont="1" applyFill="1" applyBorder="1" applyAlignment="1" applyProtection="1">
      <alignment horizontal="center" vertical="center" wrapText="1"/>
      <protection/>
    </xf>
    <xf numFmtId="0" fontId="12" fillId="2" borderId="30" xfId="29" applyFont="1" applyFill="1" applyBorder="1" applyAlignment="1" applyProtection="1">
      <alignment horizontal="center" vertical="center" wrapText="1"/>
      <protection/>
    </xf>
    <xf numFmtId="0" fontId="12" fillId="2" borderId="14" xfId="29" applyNumberFormat="1" applyFont="1" applyFill="1" applyBorder="1" applyAlignment="1" applyProtection="1">
      <alignment horizontal="center" vertical="center"/>
      <protection/>
    </xf>
    <xf numFmtId="0" fontId="12" fillId="2" borderId="12" xfId="29" applyNumberFormat="1" applyFont="1" applyFill="1" applyBorder="1" applyAlignment="1" applyProtection="1">
      <alignment horizontal="center" vertical="center"/>
      <protection/>
    </xf>
    <xf numFmtId="49" fontId="12" fillId="0" borderId="15" xfId="29" applyNumberFormat="1" applyFont="1" applyFill="1" applyBorder="1" applyAlignment="1" applyProtection="1">
      <alignment horizontal="left" vertical="center" wrapText="1"/>
      <protection/>
    </xf>
    <xf numFmtId="4" fontId="12" fillId="0" borderId="22" xfId="29" applyNumberFormat="1" applyFont="1" applyFill="1" applyBorder="1" applyAlignment="1" applyProtection="1">
      <alignment horizontal="right" vertical="center" wrapText="1"/>
      <protection/>
    </xf>
    <xf numFmtId="177" fontId="12" fillId="0" borderId="9" xfId="29" applyNumberFormat="1" applyFont="1" applyFill="1" applyBorder="1" applyAlignment="1" applyProtection="1">
      <alignment horizontal="right" vertical="center"/>
      <protection/>
    </xf>
    <xf numFmtId="4" fontId="12" fillId="0" borderId="15" xfId="29" applyNumberFormat="1" applyFont="1" applyFill="1" applyBorder="1" applyAlignment="1" applyProtection="1">
      <alignment horizontal="right" vertical="center" wrapText="1"/>
      <protection/>
    </xf>
    <xf numFmtId="179" fontId="12" fillId="0" borderId="15" xfId="29" applyNumberFormat="1" applyFont="1" applyFill="1" applyBorder="1" applyAlignment="1" applyProtection="1">
      <alignment horizontal="right" vertical="center" wrapText="1"/>
      <protection/>
    </xf>
    <xf numFmtId="0" fontId="12" fillId="2" borderId="9" xfId="29" applyNumberFormat="1" applyFont="1" applyFill="1" applyBorder="1" applyAlignment="1" applyProtection="1">
      <alignment horizontal="center" vertical="center"/>
      <protection/>
    </xf>
    <xf numFmtId="179" fontId="12" fillId="0" borderId="23" xfId="29" applyNumberFormat="1" applyFont="1" applyFill="1" applyBorder="1" applyAlignment="1" applyProtection="1">
      <alignment horizontal="right" vertical="center" wrapText="1"/>
      <protection/>
    </xf>
    <xf numFmtId="0" fontId="15" fillId="0" borderId="0" xfId="23" applyNumberFormat="1" applyFont="1" applyFill="1" applyBorder="1" applyAlignment="1" applyProtection="1">
      <alignment vertical="center"/>
      <protection/>
    </xf>
    <xf numFmtId="0" fontId="7" fillId="0" borderId="0" xfId="0" applyFont="1" applyFill="1" applyBorder="1" applyAlignment="1">
      <alignment/>
    </xf>
    <xf numFmtId="0" fontId="7" fillId="0" borderId="0" xfId="23" applyNumberFormat="1" applyFont="1" applyFill="1" applyBorder="1" applyAlignment="1" applyProtection="1">
      <alignment horizontal="left" vertical="center"/>
      <protection/>
    </xf>
    <xf numFmtId="0" fontId="13" fillId="0" borderId="0" xfId="23" applyNumberFormat="1" applyFont="1" applyFill="1" applyBorder="1" applyAlignment="1" applyProtection="1">
      <alignment horizontal="center" vertical="center"/>
      <protection/>
    </xf>
    <xf numFmtId="0" fontId="12" fillId="0" borderId="0" xfId="23" applyNumberFormat="1" applyFont="1" applyFill="1" applyBorder="1" applyAlignment="1" applyProtection="1">
      <alignment horizontal="left" vertical="center"/>
      <protection/>
    </xf>
    <xf numFmtId="0" fontId="12" fillId="0" borderId="0" xfId="23" applyNumberFormat="1" applyFont="1" applyFill="1" applyBorder="1" applyAlignment="1" applyProtection="1">
      <alignment horizontal="right" vertical="center"/>
      <protection/>
    </xf>
    <xf numFmtId="0" fontId="7" fillId="0" borderId="9" xfId="23" applyNumberFormat="1" applyFont="1" applyFill="1" applyBorder="1" applyAlignment="1" applyProtection="1">
      <alignment horizontal="center" vertical="center"/>
      <protection/>
    </xf>
    <xf numFmtId="0" fontId="7" fillId="2" borderId="12" xfId="23" applyNumberFormat="1" applyFont="1" applyFill="1" applyBorder="1" applyAlignment="1" applyProtection="1">
      <alignment horizontal="center" vertical="center"/>
      <protection/>
    </xf>
    <xf numFmtId="0" fontId="7" fillId="2" borderId="9" xfId="23" applyNumberFormat="1" applyFont="1" applyFill="1" applyBorder="1" applyAlignment="1" applyProtection="1">
      <alignment horizontal="center" vertical="center"/>
      <protection/>
    </xf>
    <xf numFmtId="0" fontId="7" fillId="0" borderId="15" xfId="23" applyNumberFormat="1" applyFont="1" applyFill="1" applyBorder="1" applyAlignment="1" applyProtection="1">
      <alignment horizontal="left" vertical="center"/>
      <protection/>
    </xf>
    <xf numFmtId="180" fontId="7" fillId="0" borderId="9" xfId="0" applyNumberFormat="1" applyFont="1" applyFill="1" applyBorder="1" applyAlignment="1" applyProtection="1">
      <alignment horizontal="right" vertical="center" wrapText="1"/>
      <protection/>
    </xf>
    <xf numFmtId="0" fontId="7" fillId="0" borderId="22" xfId="0" applyFont="1" applyFill="1" applyBorder="1" applyAlignment="1">
      <alignment vertical="center"/>
    </xf>
    <xf numFmtId="180" fontId="7" fillId="0" borderId="12"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80" fontId="7" fillId="0" borderId="14" xfId="0" applyNumberFormat="1" applyFont="1" applyFill="1" applyBorder="1" applyAlignment="1" applyProtection="1">
      <alignment horizontal="right" vertical="center" wrapText="1"/>
      <protection/>
    </xf>
    <xf numFmtId="0" fontId="7" fillId="0" borderId="22" xfId="23" applyNumberFormat="1" applyFont="1" applyFill="1" applyBorder="1" applyAlignment="1" applyProtection="1">
      <alignment horizontal="left" vertical="center"/>
      <protection/>
    </xf>
    <xf numFmtId="4" fontId="7" fillId="0" borderId="22" xfId="23" applyNumberFormat="1" applyFont="1" applyFill="1" applyBorder="1" applyAlignment="1" applyProtection="1">
      <alignment horizontal="left" vertical="center"/>
      <protection/>
    </xf>
    <xf numFmtId="0" fontId="7" fillId="0" borderId="9" xfId="0" applyFont="1" applyFill="1" applyBorder="1" applyAlignment="1" applyProtection="1">
      <alignment/>
      <protection/>
    </xf>
    <xf numFmtId="180" fontId="7" fillId="0" borderId="11" xfId="0" applyNumberFormat="1" applyFont="1" applyFill="1" applyBorder="1" applyAlignment="1">
      <alignment/>
    </xf>
    <xf numFmtId="0" fontId="7" fillId="0" borderId="15" xfId="23" applyNumberFormat="1" applyFont="1" applyFill="1" applyBorder="1" applyAlignment="1" applyProtection="1">
      <alignment horizontal="left" vertical="center"/>
      <protection/>
    </xf>
    <xf numFmtId="0" fontId="7" fillId="0" borderId="9" xfId="23" applyNumberFormat="1" applyFont="1" applyFill="1" applyBorder="1" applyAlignment="1" applyProtection="1">
      <alignment horizontal="left" vertical="center"/>
      <protection/>
    </xf>
    <xf numFmtId="180" fontId="7" fillId="0" borderId="9" xfId="23" applyNumberFormat="1" applyFont="1" applyFill="1" applyBorder="1" applyAlignment="1" applyProtection="1">
      <alignment horizontal="right" vertical="center" wrapText="1"/>
      <protection/>
    </xf>
    <xf numFmtId="180" fontId="7" fillId="0" borderId="12" xfId="23" applyNumberFormat="1" applyFont="1" applyFill="1" applyBorder="1" applyAlignment="1" applyProtection="1">
      <alignment horizontal="right" vertical="center" wrapText="1"/>
      <protection/>
    </xf>
    <xf numFmtId="0" fontId="7" fillId="0" borderId="9" xfId="23" applyNumberFormat="1" applyFont="1" applyFill="1" applyBorder="1" applyAlignment="1" applyProtection="1">
      <alignment horizontal="center" vertical="center"/>
      <protection/>
    </xf>
    <xf numFmtId="180" fontId="7" fillId="0" borderId="14" xfId="23" applyNumberFormat="1" applyFont="1" applyFill="1" applyBorder="1" applyAlignment="1" applyProtection="1">
      <alignment horizontal="right" vertical="center" wrapText="1"/>
      <protection/>
    </xf>
    <xf numFmtId="0" fontId="7" fillId="0" borderId="23" xfId="23" applyNumberFormat="1" applyFont="1" applyFill="1" applyBorder="1" applyAlignment="1" applyProtection="1">
      <alignment horizontal="left" vertical="center"/>
      <protection/>
    </xf>
    <xf numFmtId="180" fontId="7" fillId="0" borderId="11" xfId="23" applyNumberFormat="1" applyFont="1" applyFill="1" applyBorder="1" applyAlignment="1" applyProtection="1">
      <alignment horizontal="right" vertical="center" wrapText="1"/>
      <protection/>
    </xf>
    <xf numFmtId="180" fontId="7" fillId="0" borderId="11" xfId="0" applyNumberFormat="1" applyFont="1" applyFill="1" applyBorder="1" applyAlignment="1" applyProtection="1">
      <alignment horizontal="right" vertical="center" wrapText="1"/>
      <protection/>
    </xf>
    <xf numFmtId="0" fontId="7" fillId="0" borderId="9" xfId="23" applyNumberFormat="1" applyFont="1" applyFill="1" applyBorder="1" applyAlignment="1" applyProtection="1">
      <alignment horizontal="left" vertical="center"/>
      <protection/>
    </xf>
    <xf numFmtId="0" fontId="15" fillId="0" borderId="0" xfId="23" applyNumberFormat="1" applyFont="1" applyFill="1" applyBorder="1" applyAlignment="1" applyProtection="1">
      <alignment horizontal="left"/>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center"/>
      <protection/>
    </xf>
  </cellXfs>
  <cellStyles count="81">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13C77CE4267C4503AF41893875D32224_一般公共预算基本支出表（附件6）" xfId="42"/>
    <cellStyle name="计算" xfId="43"/>
    <cellStyle name="差_13C77CE4267C4503AF41893875D32224_一般公共预算支出表（附件5）" xfId="44"/>
    <cellStyle name="检查单元格" xfId="45"/>
    <cellStyle name="20% - 强调文字颜色 6" xfId="46"/>
    <cellStyle name="强调文字颜色 2" xfId="47"/>
    <cellStyle name="链接单元格" xfId="48"/>
    <cellStyle name="汇总" xfId="49"/>
    <cellStyle name="好" xfId="50"/>
    <cellStyle name="适中" xfId="51"/>
    <cellStyle name="差_13C77CE4267C4503AF41893875D32224_国有资本经营预算支出表（附件9）" xfId="52"/>
    <cellStyle name="20% - 强调文字颜色 5" xfId="53"/>
    <cellStyle name="强调文字颜色 1" xfId="54"/>
    <cellStyle name="20% - 强调文字颜色 1" xfId="55"/>
    <cellStyle name="40% - 强调文字颜色 1" xfId="56"/>
    <cellStyle name="差_13C77CE4267C4503AF41893875D32224_2021年整体支出绩效目标表（附件1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差_13C77CE4267C4503AF41893875D32224_部门支出总表（附件3）"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4066D6CD6CB401F9646F857BAF5F5AA_2021年项目支出绩效目标表（附件10）" xfId="71"/>
    <cellStyle name="差_13C77CE4267C4503AF41893875D32224" xfId="72"/>
    <cellStyle name="差_13C77CE4267C4503AF41893875D32224_2021年项目支出绩效目标表（附件10）" xfId="73"/>
    <cellStyle name="差_13C77CE4267C4503AF41893875D32224_部门收支总表（附件1）" xfId="74"/>
    <cellStyle name="差_13C77CE4267C4503AF41893875D32224_财政拨款收支总表（附件4）" xfId="75"/>
    <cellStyle name="差_13C77CE4267C4503AF41893875D32224_一般公共预算“三公”经费支出表（附件7）" xfId="76"/>
    <cellStyle name="差_13C77CE4267C4503AF41893875D32224_政府性基金预算支出表（附件8）" xfId="77"/>
    <cellStyle name="差_54066D6CD6CB401F9646F857BAF5F5AA" xfId="78"/>
    <cellStyle name="差_54066D6CD6CB401F9646F857BAF5F5AA_2021年整体支出绩效目标表（附件11）" xfId="79"/>
    <cellStyle name="差_54066D6CD6CB401F9646F857BAF5F5AA_部门收入总表（附件2）" xfId="80"/>
    <cellStyle name="货币 2" xfId="81"/>
    <cellStyle name="差_54066D6CD6CB401F9646F857BAF5F5AA_部门收支总表（附件1）" xfId="82"/>
    <cellStyle name="差_54066D6CD6CB401F9646F857BAF5F5AA_部门支出总表（附件3）" xfId="83"/>
    <cellStyle name="差_54066D6CD6CB401F9646F857BAF5F5AA_财政拨款收支总表（附件4）" xfId="84"/>
    <cellStyle name="差_54066D6CD6CB401F9646F857BAF5F5AA_一般公共预算“三公”经费支出表（附件7）" xfId="85"/>
    <cellStyle name="差_54066D6CD6CB401F9646F857BAF5F5AA_一般公共预算基本支出表（附件6）" xfId="86"/>
    <cellStyle name="差_54066D6CD6CB401F9646F857BAF5F5AA_一般公共预算支出表（附件5）" xfId="87"/>
    <cellStyle name="差_54066D6CD6CB401F9646F857BAF5F5AA_政府性基金预算支出表（附件8）" xfId="88"/>
    <cellStyle name="常规 16 2" xfId="89"/>
    <cellStyle name="常规 2" xfId="90"/>
    <cellStyle name="常规 2 2" xfId="91"/>
    <cellStyle name="常规 4" xfId="92"/>
    <cellStyle name="常规 5" xfId="93"/>
    <cellStyle name="常规 7"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zoomScale="83" zoomScaleNormal="83" zoomScaleSheetLayoutView="100" workbookViewId="0" topLeftCell="A1">
      <selection activeCell="B6" sqref="B6:D21"/>
    </sheetView>
  </sheetViews>
  <sheetFormatPr defaultColWidth="6.875" defaultRowHeight="18.75" customHeight="1"/>
  <cols>
    <col min="1" max="1" width="37.75390625" style="190" customWidth="1"/>
    <col min="2" max="2" width="17.875" style="190" customWidth="1"/>
    <col min="3" max="3" width="33.50390625" style="190" customWidth="1"/>
    <col min="4" max="4" width="17.375" style="190" customWidth="1"/>
    <col min="5" max="246" width="6.75390625" style="190" customWidth="1"/>
    <col min="247" max="16384" width="6.875" style="191" customWidth="1"/>
  </cols>
  <sheetData>
    <row r="1" spans="1:256" ht="23.25" customHeight="1">
      <c r="A1" s="192"/>
      <c r="B1" s="192"/>
      <c r="C1" s="192"/>
      <c r="D1" s="168" t="s">
        <v>0</v>
      </c>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row>
    <row r="2" spans="1:256" ht="23.25" customHeight="1">
      <c r="A2" s="193" t="s">
        <v>1</v>
      </c>
      <c r="B2" s="193"/>
      <c r="C2" s="193"/>
      <c r="D2" s="193"/>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c r="IV2" s="76"/>
    </row>
    <row r="3" spans="1:256" ht="23.25" customHeight="1">
      <c r="A3" s="194" t="s">
        <v>2</v>
      </c>
      <c r="B3" s="192"/>
      <c r="C3" s="192"/>
      <c r="D3" s="195" t="s">
        <v>3</v>
      </c>
      <c r="IM3" s="221"/>
      <c r="IN3" s="221"/>
      <c r="IO3" s="221"/>
      <c r="IP3" s="221"/>
      <c r="IQ3" s="221"/>
      <c r="IR3" s="221"/>
      <c r="IS3" s="221"/>
      <c r="IT3" s="221"/>
      <c r="IU3" s="221"/>
      <c r="IV3" s="221"/>
    </row>
    <row r="4" spans="1:256" ht="23.25" customHeight="1">
      <c r="A4" s="196" t="s">
        <v>4</v>
      </c>
      <c r="B4" s="196"/>
      <c r="C4" s="196" t="s">
        <v>5</v>
      </c>
      <c r="D4" s="19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row>
    <row r="5" spans="1:256" ht="23.25" customHeight="1">
      <c r="A5" s="196" t="s">
        <v>6</v>
      </c>
      <c r="B5" s="197" t="s">
        <v>7</v>
      </c>
      <c r="C5" s="198" t="s">
        <v>6</v>
      </c>
      <c r="D5" s="197" t="s">
        <v>7</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row>
    <row r="6" spans="1:256" s="53" customFormat="1" ht="23.25" customHeight="1">
      <c r="A6" s="199" t="s">
        <v>8</v>
      </c>
      <c r="B6" s="200">
        <v>6227.58</v>
      </c>
      <c r="C6" s="201" t="s">
        <v>9</v>
      </c>
      <c r="D6" s="202">
        <v>3767.0513</v>
      </c>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c r="FF6" s="203"/>
      <c r="FG6" s="203"/>
      <c r="FH6" s="203"/>
      <c r="FI6" s="203"/>
      <c r="FJ6" s="203"/>
      <c r="FK6" s="203"/>
      <c r="FL6" s="203"/>
      <c r="FM6" s="203"/>
      <c r="FN6" s="203"/>
      <c r="FO6" s="203"/>
      <c r="FP6" s="203"/>
      <c r="FQ6" s="203"/>
      <c r="FR6" s="203"/>
      <c r="FS6" s="203"/>
      <c r="FT6" s="203"/>
      <c r="FU6" s="203"/>
      <c r="FV6" s="203"/>
      <c r="FW6" s="203"/>
      <c r="FX6" s="203"/>
      <c r="FY6" s="203"/>
      <c r="FZ6" s="203"/>
      <c r="GA6" s="203"/>
      <c r="GB6" s="203"/>
      <c r="GC6" s="203"/>
      <c r="GD6" s="203"/>
      <c r="GE6" s="203"/>
      <c r="GF6" s="203"/>
      <c r="GG6" s="203"/>
      <c r="GH6" s="203"/>
      <c r="GI6" s="203"/>
      <c r="GJ6" s="203"/>
      <c r="GK6" s="203"/>
      <c r="GL6" s="203"/>
      <c r="GM6" s="203"/>
      <c r="GN6" s="203"/>
      <c r="GO6" s="203"/>
      <c r="GP6" s="203"/>
      <c r="GQ6" s="203"/>
      <c r="GR6" s="203"/>
      <c r="GS6" s="203"/>
      <c r="GT6" s="203"/>
      <c r="GU6" s="203"/>
      <c r="GV6" s="203"/>
      <c r="GW6" s="203"/>
      <c r="GX6" s="203"/>
      <c r="GY6" s="203"/>
      <c r="GZ6" s="203"/>
      <c r="HA6" s="203"/>
      <c r="HB6" s="203"/>
      <c r="HC6" s="203"/>
      <c r="HD6" s="203"/>
      <c r="HE6" s="203"/>
      <c r="HF6" s="203"/>
      <c r="HG6" s="203"/>
      <c r="HH6" s="203"/>
      <c r="HI6" s="203"/>
      <c r="HJ6" s="203"/>
      <c r="HK6" s="203"/>
      <c r="HL6" s="203"/>
      <c r="HM6" s="203"/>
      <c r="HN6" s="203"/>
      <c r="HO6" s="203"/>
      <c r="HP6" s="203"/>
      <c r="HQ6" s="203"/>
      <c r="HR6" s="203"/>
      <c r="HS6" s="203"/>
      <c r="HT6" s="203"/>
      <c r="HU6" s="203"/>
      <c r="HV6" s="203"/>
      <c r="HW6" s="203"/>
      <c r="HX6" s="203"/>
      <c r="HY6" s="203"/>
      <c r="HZ6" s="203"/>
      <c r="IA6" s="203"/>
      <c r="IB6" s="203"/>
      <c r="IC6" s="203"/>
      <c r="ID6" s="203"/>
      <c r="IE6" s="203"/>
      <c r="IF6" s="203"/>
      <c r="IG6" s="203"/>
      <c r="IH6" s="203"/>
      <c r="II6" s="203"/>
      <c r="IJ6" s="203"/>
      <c r="IK6" s="203"/>
      <c r="IL6" s="203"/>
      <c r="IM6" s="203"/>
      <c r="IN6" s="203"/>
      <c r="IO6" s="203"/>
      <c r="IP6" s="203"/>
      <c r="IQ6" s="203"/>
      <c r="IR6" s="203"/>
      <c r="IS6" s="203"/>
      <c r="IT6" s="203"/>
      <c r="IU6" s="203"/>
      <c r="IV6" s="203"/>
    </row>
    <row r="7" spans="1:256" s="53" customFormat="1" ht="23.25" customHeight="1">
      <c r="A7" s="199" t="s">
        <v>10</v>
      </c>
      <c r="B7" s="204">
        <v>0</v>
      </c>
      <c r="C7" s="205" t="s">
        <v>11</v>
      </c>
      <c r="D7" s="202">
        <v>2084.2166</v>
      </c>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c r="DS7" s="203"/>
      <c r="DT7" s="203"/>
      <c r="DU7" s="203"/>
      <c r="DV7" s="203"/>
      <c r="DW7" s="203"/>
      <c r="DX7" s="203"/>
      <c r="DY7" s="203"/>
      <c r="DZ7" s="203"/>
      <c r="EA7" s="203"/>
      <c r="EB7" s="203"/>
      <c r="EC7" s="203"/>
      <c r="ED7" s="203"/>
      <c r="EE7" s="203"/>
      <c r="EF7" s="203"/>
      <c r="EG7" s="203"/>
      <c r="EH7" s="203"/>
      <c r="EI7" s="203"/>
      <c r="EJ7" s="203"/>
      <c r="EK7" s="203"/>
      <c r="EL7" s="203"/>
      <c r="EM7" s="203"/>
      <c r="EN7" s="203"/>
      <c r="EO7" s="203"/>
      <c r="EP7" s="203"/>
      <c r="EQ7" s="203"/>
      <c r="ER7" s="203"/>
      <c r="ES7" s="203"/>
      <c r="ET7" s="203"/>
      <c r="EU7" s="203"/>
      <c r="EV7" s="203"/>
      <c r="EW7" s="203"/>
      <c r="EX7" s="203"/>
      <c r="EY7" s="203"/>
      <c r="EZ7" s="203"/>
      <c r="FA7" s="203"/>
      <c r="FB7" s="203"/>
      <c r="FC7" s="203"/>
      <c r="FD7" s="203"/>
      <c r="FE7" s="203"/>
      <c r="FF7" s="203"/>
      <c r="FG7" s="203"/>
      <c r="FH7" s="203"/>
      <c r="FI7" s="203"/>
      <c r="FJ7" s="203"/>
      <c r="FK7" s="203"/>
      <c r="FL7" s="203"/>
      <c r="FM7" s="203"/>
      <c r="FN7" s="203"/>
      <c r="FO7" s="203"/>
      <c r="FP7" s="203"/>
      <c r="FQ7" s="203"/>
      <c r="FR7" s="203"/>
      <c r="FS7" s="203"/>
      <c r="FT7" s="203"/>
      <c r="FU7" s="203"/>
      <c r="FV7" s="203"/>
      <c r="FW7" s="203"/>
      <c r="FX7" s="203"/>
      <c r="FY7" s="203"/>
      <c r="FZ7" s="203"/>
      <c r="GA7" s="203"/>
      <c r="GB7" s="203"/>
      <c r="GC7" s="203"/>
      <c r="GD7" s="203"/>
      <c r="GE7" s="203"/>
      <c r="GF7" s="203"/>
      <c r="GG7" s="203"/>
      <c r="GH7" s="203"/>
      <c r="GI7" s="203"/>
      <c r="GJ7" s="203"/>
      <c r="GK7" s="203"/>
      <c r="GL7" s="203"/>
      <c r="GM7" s="203"/>
      <c r="GN7" s="203"/>
      <c r="GO7" s="203"/>
      <c r="GP7" s="203"/>
      <c r="GQ7" s="203"/>
      <c r="GR7" s="203"/>
      <c r="GS7" s="203"/>
      <c r="GT7" s="203"/>
      <c r="GU7" s="203"/>
      <c r="GV7" s="203"/>
      <c r="GW7" s="203"/>
      <c r="GX7" s="203"/>
      <c r="GY7" s="203"/>
      <c r="GZ7" s="203"/>
      <c r="HA7" s="203"/>
      <c r="HB7" s="203"/>
      <c r="HC7" s="203"/>
      <c r="HD7" s="203"/>
      <c r="HE7" s="203"/>
      <c r="HF7" s="203"/>
      <c r="HG7" s="203"/>
      <c r="HH7" s="203"/>
      <c r="HI7" s="203"/>
      <c r="HJ7" s="203"/>
      <c r="HK7" s="203"/>
      <c r="HL7" s="203"/>
      <c r="HM7" s="203"/>
      <c r="HN7" s="203"/>
      <c r="HO7" s="203"/>
      <c r="HP7" s="203"/>
      <c r="HQ7" s="203"/>
      <c r="HR7" s="203"/>
      <c r="HS7" s="203"/>
      <c r="HT7" s="203"/>
      <c r="HU7" s="203"/>
      <c r="HV7" s="203"/>
      <c r="HW7" s="203"/>
      <c r="HX7" s="203"/>
      <c r="HY7" s="203"/>
      <c r="HZ7" s="203"/>
      <c r="IA7" s="203"/>
      <c r="IB7" s="203"/>
      <c r="IC7" s="203"/>
      <c r="ID7" s="203"/>
      <c r="IE7" s="203"/>
      <c r="IF7" s="203"/>
      <c r="IG7" s="203"/>
      <c r="IH7" s="203"/>
      <c r="II7" s="203"/>
      <c r="IJ7" s="203"/>
      <c r="IK7" s="203"/>
      <c r="IL7" s="203"/>
      <c r="IM7" s="203"/>
      <c r="IN7" s="203"/>
      <c r="IO7" s="203"/>
      <c r="IP7" s="203"/>
      <c r="IQ7" s="203"/>
      <c r="IR7" s="203"/>
      <c r="IS7" s="203"/>
      <c r="IT7" s="203"/>
      <c r="IU7" s="203"/>
      <c r="IV7" s="203"/>
    </row>
    <row r="8" spans="1:256" s="53" customFormat="1" ht="23.25" customHeight="1">
      <c r="A8" s="199" t="s">
        <v>12</v>
      </c>
      <c r="B8" s="202">
        <v>0</v>
      </c>
      <c r="C8" s="205" t="s">
        <v>13</v>
      </c>
      <c r="D8" s="202">
        <v>198.2187</v>
      </c>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c r="FT8" s="203"/>
      <c r="FU8" s="203"/>
      <c r="FV8" s="203"/>
      <c r="FW8" s="203"/>
      <c r="FX8" s="203"/>
      <c r="FY8" s="203"/>
      <c r="FZ8" s="203"/>
      <c r="GA8" s="203"/>
      <c r="GB8" s="203"/>
      <c r="GC8" s="203"/>
      <c r="GD8" s="203"/>
      <c r="GE8" s="203"/>
      <c r="GF8" s="203"/>
      <c r="GG8" s="203"/>
      <c r="GH8" s="203"/>
      <c r="GI8" s="203"/>
      <c r="GJ8" s="203"/>
      <c r="GK8" s="203"/>
      <c r="GL8" s="203"/>
      <c r="GM8" s="203"/>
      <c r="GN8" s="203"/>
      <c r="GO8" s="203"/>
      <c r="GP8" s="203"/>
      <c r="GQ8" s="203"/>
      <c r="GR8" s="203"/>
      <c r="GS8" s="203"/>
      <c r="GT8" s="203"/>
      <c r="GU8" s="203"/>
      <c r="GV8" s="203"/>
      <c r="GW8" s="203"/>
      <c r="GX8" s="203"/>
      <c r="GY8" s="203"/>
      <c r="GZ8" s="203"/>
      <c r="HA8" s="203"/>
      <c r="HB8" s="203"/>
      <c r="HC8" s="203"/>
      <c r="HD8" s="203"/>
      <c r="HE8" s="203"/>
      <c r="HF8" s="203"/>
      <c r="HG8" s="203"/>
      <c r="HH8" s="203"/>
      <c r="HI8" s="203"/>
      <c r="HJ8" s="203"/>
      <c r="HK8" s="203"/>
      <c r="HL8" s="203"/>
      <c r="HM8" s="203"/>
      <c r="HN8" s="203"/>
      <c r="HO8" s="203"/>
      <c r="HP8" s="203"/>
      <c r="HQ8" s="203"/>
      <c r="HR8" s="203"/>
      <c r="HS8" s="203"/>
      <c r="HT8" s="203"/>
      <c r="HU8" s="203"/>
      <c r="HV8" s="203"/>
      <c r="HW8" s="203"/>
      <c r="HX8" s="203"/>
      <c r="HY8" s="203"/>
      <c r="HZ8" s="203"/>
      <c r="IA8" s="203"/>
      <c r="IB8" s="203"/>
      <c r="IC8" s="203"/>
      <c r="ID8" s="203"/>
      <c r="IE8" s="203"/>
      <c r="IF8" s="203"/>
      <c r="IG8" s="203"/>
      <c r="IH8" s="203"/>
      <c r="II8" s="203"/>
      <c r="IJ8" s="203"/>
      <c r="IK8" s="203"/>
      <c r="IL8" s="203"/>
      <c r="IM8" s="203"/>
      <c r="IN8" s="203"/>
      <c r="IO8" s="203"/>
      <c r="IP8" s="203"/>
      <c r="IQ8" s="203"/>
      <c r="IR8" s="203"/>
      <c r="IS8" s="203"/>
      <c r="IT8" s="203"/>
      <c r="IU8" s="203"/>
      <c r="IV8" s="203"/>
    </row>
    <row r="9" spans="1:256" s="53" customFormat="1" ht="23.25" customHeight="1">
      <c r="A9" s="199" t="s">
        <v>14</v>
      </c>
      <c r="B9" s="202">
        <v>0</v>
      </c>
      <c r="C9" s="205" t="s">
        <v>15</v>
      </c>
      <c r="D9" s="202">
        <v>1484.616</v>
      </c>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c r="FV9" s="203"/>
      <c r="FW9" s="203"/>
      <c r="FX9" s="203"/>
      <c r="FY9" s="203"/>
      <c r="FZ9" s="203"/>
      <c r="GA9" s="203"/>
      <c r="GB9" s="203"/>
      <c r="GC9" s="203"/>
      <c r="GD9" s="203"/>
      <c r="GE9" s="203"/>
      <c r="GF9" s="203"/>
      <c r="GG9" s="203"/>
      <c r="GH9" s="203"/>
      <c r="GI9" s="203"/>
      <c r="GJ9" s="203"/>
      <c r="GK9" s="203"/>
      <c r="GL9" s="203"/>
      <c r="GM9" s="203"/>
      <c r="GN9" s="203"/>
      <c r="GO9" s="203"/>
      <c r="GP9" s="203"/>
      <c r="GQ9" s="203"/>
      <c r="GR9" s="203"/>
      <c r="GS9" s="203"/>
      <c r="GT9" s="203"/>
      <c r="GU9" s="203"/>
      <c r="GV9" s="203"/>
      <c r="GW9" s="203"/>
      <c r="GX9" s="203"/>
      <c r="GY9" s="203"/>
      <c r="GZ9" s="203"/>
      <c r="HA9" s="203"/>
      <c r="HB9" s="203"/>
      <c r="HC9" s="203"/>
      <c r="HD9" s="203"/>
      <c r="HE9" s="203"/>
      <c r="HF9" s="203"/>
      <c r="HG9" s="203"/>
      <c r="HH9" s="203"/>
      <c r="HI9" s="203"/>
      <c r="HJ9" s="203"/>
      <c r="HK9" s="203"/>
      <c r="HL9" s="203"/>
      <c r="HM9" s="203"/>
      <c r="HN9" s="203"/>
      <c r="HO9" s="203"/>
      <c r="HP9" s="203"/>
      <c r="HQ9" s="203"/>
      <c r="HR9" s="203"/>
      <c r="HS9" s="203"/>
      <c r="HT9" s="203"/>
      <c r="HU9" s="203"/>
      <c r="HV9" s="203"/>
      <c r="HW9" s="203"/>
      <c r="HX9" s="203"/>
      <c r="HY9" s="203"/>
      <c r="HZ9" s="203"/>
      <c r="IA9" s="203"/>
      <c r="IB9" s="203"/>
      <c r="IC9" s="203"/>
      <c r="ID9" s="203"/>
      <c r="IE9" s="203"/>
      <c r="IF9" s="203"/>
      <c r="IG9" s="203"/>
      <c r="IH9" s="203"/>
      <c r="II9" s="203"/>
      <c r="IJ9" s="203"/>
      <c r="IK9" s="203"/>
      <c r="IL9" s="203"/>
      <c r="IM9" s="203"/>
      <c r="IN9" s="203"/>
      <c r="IO9" s="203"/>
      <c r="IP9" s="203"/>
      <c r="IQ9" s="203"/>
      <c r="IR9" s="203"/>
      <c r="IS9" s="203"/>
      <c r="IT9" s="203"/>
      <c r="IU9" s="203"/>
      <c r="IV9" s="203"/>
    </row>
    <row r="10" spans="1:256" s="53" customFormat="1" ht="23.25" customHeight="1">
      <c r="A10" s="199" t="s">
        <v>16</v>
      </c>
      <c r="B10" s="202">
        <v>0</v>
      </c>
      <c r="C10" s="205" t="s">
        <v>17</v>
      </c>
      <c r="D10" s="202">
        <f>D11+D13</f>
        <v>2460.5299999999997</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c r="FF10" s="203"/>
      <c r="FG10" s="203"/>
      <c r="FH10" s="203"/>
      <c r="FI10" s="203"/>
      <c r="FJ10" s="203"/>
      <c r="FK10" s="203"/>
      <c r="FL10" s="203"/>
      <c r="FM10" s="203"/>
      <c r="FN10" s="203"/>
      <c r="FO10" s="203"/>
      <c r="FP10" s="203"/>
      <c r="FQ10" s="203"/>
      <c r="FR10" s="203"/>
      <c r="FS10" s="203"/>
      <c r="FT10" s="203"/>
      <c r="FU10" s="203"/>
      <c r="FV10" s="203"/>
      <c r="FW10" s="203"/>
      <c r="FX10" s="203"/>
      <c r="FY10" s="203"/>
      <c r="FZ10" s="203"/>
      <c r="GA10" s="203"/>
      <c r="GB10" s="203"/>
      <c r="GC10" s="203"/>
      <c r="GD10" s="203"/>
      <c r="GE10" s="203"/>
      <c r="GF10" s="203"/>
      <c r="GG10" s="203"/>
      <c r="GH10" s="203"/>
      <c r="GI10" s="203"/>
      <c r="GJ10" s="203"/>
      <c r="GK10" s="203"/>
      <c r="GL10" s="203"/>
      <c r="GM10" s="203"/>
      <c r="GN10" s="203"/>
      <c r="GO10" s="203"/>
      <c r="GP10" s="203"/>
      <c r="GQ10" s="203"/>
      <c r="GR10" s="203"/>
      <c r="GS10" s="203"/>
      <c r="GT10" s="203"/>
      <c r="GU10" s="203"/>
      <c r="GV10" s="203"/>
      <c r="GW10" s="203"/>
      <c r="GX10" s="203"/>
      <c r="GY10" s="203"/>
      <c r="GZ10" s="203"/>
      <c r="HA10" s="203"/>
      <c r="HB10" s="203"/>
      <c r="HC10" s="203"/>
      <c r="HD10" s="203"/>
      <c r="HE10" s="203"/>
      <c r="HF10" s="203"/>
      <c r="HG10" s="203"/>
      <c r="HH10" s="203"/>
      <c r="HI10" s="203"/>
      <c r="HJ10" s="203"/>
      <c r="HK10" s="203"/>
      <c r="HL10" s="203"/>
      <c r="HM10" s="203"/>
      <c r="HN10" s="203"/>
      <c r="HO10" s="203"/>
      <c r="HP10" s="203"/>
      <c r="HQ10" s="203"/>
      <c r="HR10" s="203"/>
      <c r="HS10" s="203"/>
      <c r="HT10" s="203"/>
      <c r="HU10" s="203"/>
      <c r="HV10" s="203"/>
      <c r="HW10" s="203"/>
      <c r="HX10" s="203"/>
      <c r="HY10" s="203"/>
      <c r="HZ10" s="203"/>
      <c r="IA10" s="203"/>
      <c r="IB10" s="203"/>
      <c r="IC10" s="203"/>
      <c r="ID10" s="203"/>
      <c r="IE10" s="203"/>
      <c r="IF10" s="203"/>
      <c r="IG10" s="203"/>
      <c r="IH10" s="203"/>
      <c r="II10" s="203"/>
      <c r="IJ10" s="203"/>
      <c r="IK10" s="203"/>
      <c r="IL10" s="203"/>
      <c r="IM10" s="203"/>
      <c r="IN10" s="203"/>
      <c r="IO10" s="203"/>
      <c r="IP10" s="203"/>
      <c r="IQ10" s="203"/>
      <c r="IR10" s="203"/>
      <c r="IS10" s="203"/>
      <c r="IT10" s="203"/>
      <c r="IU10" s="203"/>
      <c r="IV10" s="203"/>
    </row>
    <row r="11" spans="1:256" s="53" customFormat="1" ht="23.25" customHeight="1">
      <c r="A11" s="199" t="s">
        <v>18</v>
      </c>
      <c r="B11" s="200">
        <v>0</v>
      </c>
      <c r="C11" s="206" t="s">
        <v>19</v>
      </c>
      <c r="D11" s="202">
        <v>660.53</v>
      </c>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c r="DT11" s="203"/>
      <c r="DU11" s="203"/>
      <c r="DV11" s="203"/>
      <c r="DW11" s="203"/>
      <c r="DX11" s="203"/>
      <c r="DY11" s="203"/>
      <c r="DZ11" s="203"/>
      <c r="EA11" s="203"/>
      <c r="EB11" s="203"/>
      <c r="EC11" s="203"/>
      <c r="ED11" s="203"/>
      <c r="EE11" s="203"/>
      <c r="EF11" s="203"/>
      <c r="EG11" s="203"/>
      <c r="EH11" s="203"/>
      <c r="EI11" s="203"/>
      <c r="EJ11" s="203"/>
      <c r="EK11" s="203"/>
      <c r="EL11" s="203"/>
      <c r="EM11" s="203"/>
      <c r="EN11" s="203"/>
      <c r="EO11" s="203"/>
      <c r="EP11" s="203"/>
      <c r="EQ11" s="203"/>
      <c r="ER11" s="203"/>
      <c r="ES11" s="203"/>
      <c r="ET11" s="203"/>
      <c r="EU11" s="203"/>
      <c r="EV11" s="203"/>
      <c r="EW11" s="203"/>
      <c r="EX11" s="203"/>
      <c r="EY11" s="203"/>
      <c r="EZ11" s="203"/>
      <c r="FA11" s="203"/>
      <c r="FB11" s="203"/>
      <c r="FC11" s="203"/>
      <c r="FD11" s="203"/>
      <c r="FE11" s="203"/>
      <c r="FF11" s="203"/>
      <c r="FG11" s="203"/>
      <c r="FH11" s="203"/>
      <c r="FI11" s="203"/>
      <c r="FJ11" s="203"/>
      <c r="FK11" s="203"/>
      <c r="FL11" s="203"/>
      <c r="FM11" s="203"/>
      <c r="FN11" s="203"/>
      <c r="FO11" s="203"/>
      <c r="FP11" s="203"/>
      <c r="FQ11" s="203"/>
      <c r="FR11" s="203"/>
      <c r="FS11" s="203"/>
      <c r="FT11" s="203"/>
      <c r="FU11" s="203"/>
      <c r="FV11" s="203"/>
      <c r="FW11" s="203"/>
      <c r="FX11" s="203"/>
      <c r="FY11" s="203"/>
      <c r="FZ11" s="203"/>
      <c r="GA11" s="203"/>
      <c r="GB11" s="203"/>
      <c r="GC11" s="203"/>
      <c r="GD11" s="203"/>
      <c r="GE11" s="203"/>
      <c r="GF11" s="203"/>
      <c r="GG11" s="203"/>
      <c r="GH11" s="203"/>
      <c r="GI11" s="203"/>
      <c r="GJ11" s="203"/>
      <c r="GK11" s="203"/>
      <c r="GL11" s="203"/>
      <c r="GM11" s="203"/>
      <c r="GN11" s="203"/>
      <c r="GO11" s="203"/>
      <c r="GP11" s="203"/>
      <c r="GQ11" s="203"/>
      <c r="GR11" s="203"/>
      <c r="GS11" s="203"/>
      <c r="GT11" s="203"/>
      <c r="GU11" s="203"/>
      <c r="GV11" s="203"/>
      <c r="GW11" s="203"/>
      <c r="GX11" s="203"/>
      <c r="GY11" s="203"/>
      <c r="GZ11" s="203"/>
      <c r="HA11" s="203"/>
      <c r="HB11" s="203"/>
      <c r="HC11" s="203"/>
      <c r="HD11" s="203"/>
      <c r="HE11" s="203"/>
      <c r="HF11" s="203"/>
      <c r="HG11" s="203"/>
      <c r="HH11" s="203"/>
      <c r="HI11" s="203"/>
      <c r="HJ11" s="203"/>
      <c r="HK11" s="203"/>
      <c r="HL11" s="203"/>
      <c r="HM11" s="203"/>
      <c r="HN11" s="203"/>
      <c r="HO11" s="203"/>
      <c r="HP11" s="203"/>
      <c r="HQ11" s="203"/>
      <c r="HR11" s="203"/>
      <c r="HS11" s="203"/>
      <c r="HT11" s="203"/>
      <c r="HU11" s="203"/>
      <c r="HV11" s="203"/>
      <c r="HW11" s="203"/>
      <c r="HX11" s="203"/>
      <c r="HY11" s="203"/>
      <c r="HZ11" s="203"/>
      <c r="IA11" s="203"/>
      <c r="IB11" s="203"/>
      <c r="IC11" s="203"/>
      <c r="ID11" s="203"/>
      <c r="IE11" s="203"/>
      <c r="IF11" s="203"/>
      <c r="IG11" s="203"/>
      <c r="IH11" s="203"/>
      <c r="II11" s="203"/>
      <c r="IJ11" s="203"/>
      <c r="IK11" s="203"/>
      <c r="IL11" s="203"/>
      <c r="IM11" s="203"/>
      <c r="IN11" s="203"/>
      <c r="IO11" s="203"/>
      <c r="IP11" s="203"/>
      <c r="IQ11" s="203"/>
      <c r="IR11" s="203"/>
      <c r="IS11" s="203"/>
      <c r="IT11" s="203"/>
      <c r="IU11" s="203"/>
      <c r="IV11" s="203"/>
    </row>
    <row r="12" spans="1:256" s="53" customFormat="1" ht="23.25" customHeight="1">
      <c r="A12" s="207"/>
      <c r="B12" s="208"/>
      <c r="C12" s="209" t="s">
        <v>20</v>
      </c>
      <c r="D12" s="202"/>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3"/>
      <c r="DQ12" s="203"/>
      <c r="DR12" s="203"/>
      <c r="DS12" s="203"/>
      <c r="DT12" s="203"/>
      <c r="DU12" s="203"/>
      <c r="DV12" s="203"/>
      <c r="DW12" s="203"/>
      <c r="DX12" s="203"/>
      <c r="DY12" s="203"/>
      <c r="DZ12" s="203"/>
      <c r="EA12" s="203"/>
      <c r="EB12" s="203"/>
      <c r="EC12" s="203"/>
      <c r="ED12" s="203"/>
      <c r="EE12" s="203"/>
      <c r="EF12" s="203"/>
      <c r="EG12" s="203"/>
      <c r="EH12" s="203"/>
      <c r="EI12" s="203"/>
      <c r="EJ12" s="203"/>
      <c r="EK12" s="203"/>
      <c r="EL12" s="203"/>
      <c r="EM12" s="203"/>
      <c r="EN12" s="203"/>
      <c r="EO12" s="203"/>
      <c r="EP12" s="203"/>
      <c r="EQ12" s="203"/>
      <c r="ER12" s="203"/>
      <c r="ES12" s="203"/>
      <c r="ET12" s="203"/>
      <c r="EU12" s="203"/>
      <c r="EV12" s="203"/>
      <c r="EW12" s="203"/>
      <c r="EX12" s="203"/>
      <c r="EY12" s="203"/>
      <c r="EZ12" s="203"/>
      <c r="FA12" s="203"/>
      <c r="FB12" s="203"/>
      <c r="FC12" s="203"/>
      <c r="FD12" s="203"/>
      <c r="FE12" s="203"/>
      <c r="FF12" s="203"/>
      <c r="FG12" s="203"/>
      <c r="FH12" s="203"/>
      <c r="FI12" s="203"/>
      <c r="FJ12" s="203"/>
      <c r="FK12" s="203"/>
      <c r="FL12" s="203"/>
      <c r="FM12" s="203"/>
      <c r="FN12" s="203"/>
      <c r="FO12" s="203"/>
      <c r="FP12" s="203"/>
      <c r="FQ12" s="203"/>
      <c r="FR12" s="203"/>
      <c r="FS12" s="203"/>
      <c r="FT12" s="203"/>
      <c r="FU12" s="203"/>
      <c r="FV12" s="203"/>
      <c r="FW12" s="203"/>
      <c r="FX12" s="203"/>
      <c r="FY12" s="203"/>
      <c r="FZ12" s="203"/>
      <c r="GA12" s="203"/>
      <c r="GB12" s="203"/>
      <c r="GC12" s="203"/>
      <c r="GD12" s="203"/>
      <c r="GE12" s="203"/>
      <c r="GF12" s="203"/>
      <c r="GG12" s="203"/>
      <c r="GH12" s="203"/>
      <c r="GI12" s="203"/>
      <c r="GJ12" s="203"/>
      <c r="GK12" s="203"/>
      <c r="GL12" s="203"/>
      <c r="GM12" s="203"/>
      <c r="GN12" s="203"/>
      <c r="GO12" s="203"/>
      <c r="GP12" s="203"/>
      <c r="GQ12" s="203"/>
      <c r="GR12" s="203"/>
      <c r="GS12" s="203"/>
      <c r="GT12" s="203"/>
      <c r="GU12" s="203"/>
      <c r="GV12" s="203"/>
      <c r="GW12" s="203"/>
      <c r="GX12" s="203"/>
      <c r="GY12" s="203"/>
      <c r="GZ12" s="203"/>
      <c r="HA12" s="203"/>
      <c r="HB12" s="203"/>
      <c r="HC12" s="203"/>
      <c r="HD12" s="203"/>
      <c r="HE12" s="203"/>
      <c r="HF12" s="203"/>
      <c r="HG12" s="203"/>
      <c r="HH12" s="203"/>
      <c r="HI12" s="203"/>
      <c r="HJ12" s="203"/>
      <c r="HK12" s="203"/>
      <c r="HL12" s="203"/>
      <c r="HM12" s="203"/>
      <c r="HN12" s="203"/>
      <c r="HO12" s="203"/>
      <c r="HP12" s="203"/>
      <c r="HQ12" s="203"/>
      <c r="HR12" s="203"/>
      <c r="HS12" s="203"/>
      <c r="HT12" s="203"/>
      <c r="HU12" s="203"/>
      <c r="HV12" s="203"/>
      <c r="HW12" s="203"/>
      <c r="HX12" s="203"/>
      <c r="HY12" s="203"/>
      <c r="HZ12" s="203"/>
      <c r="IA12" s="203"/>
      <c r="IB12" s="203"/>
      <c r="IC12" s="203"/>
      <c r="ID12" s="203"/>
      <c r="IE12" s="203"/>
      <c r="IF12" s="203"/>
      <c r="IG12" s="203"/>
      <c r="IH12" s="203"/>
      <c r="II12" s="203"/>
      <c r="IJ12" s="203"/>
      <c r="IK12" s="203"/>
      <c r="IL12" s="203"/>
      <c r="IM12" s="203"/>
      <c r="IN12" s="203"/>
      <c r="IO12" s="203"/>
      <c r="IP12" s="203"/>
      <c r="IQ12" s="203"/>
      <c r="IR12" s="203"/>
      <c r="IS12" s="203"/>
      <c r="IT12" s="203"/>
      <c r="IU12" s="203"/>
      <c r="IV12" s="203"/>
    </row>
    <row r="13" spans="1:256" s="53" customFormat="1" ht="23.25" customHeight="1">
      <c r="A13" s="210"/>
      <c r="B13" s="200"/>
      <c r="C13" s="209" t="s">
        <v>21</v>
      </c>
      <c r="D13" s="202">
        <v>1800</v>
      </c>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c r="DT13" s="203"/>
      <c r="DU13" s="203"/>
      <c r="DV13" s="203"/>
      <c r="DW13" s="203"/>
      <c r="DX13" s="203"/>
      <c r="DY13" s="203"/>
      <c r="DZ13" s="203"/>
      <c r="EA13" s="203"/>
      <c r="EB13" s="203"/>
      <c r="EC13" s="203"/>
      <c r="ED13" s="203"/>
      <c r="EE13" s="203"/>
      <c r="EF13" s="203"/>
      <c r="EG13" s="203"/>
      <c r="EH13" s="203"/>
      <c r="EI13" s="203"/>
      <c r="EJ13" s="203"/>
      <c r="EK13" s="203"/>
      <c r="EL13" s="203"/>
      <c r="EM13" s="203"/>
      <c r="EN13" s="203"/>
      <c r="EO13" s="203"/>
      <c r="EP13" s="203"/>
      <c r="EQ13" s="203"/>
      <c r="ER13" s="203"/>
      <c r="ES13" s="203"/>
      <c r="ET13" s="203"/>
      <c r="EU13" s="203"/>
      <c r="EV13" s="203"/>
      <c r="EW13" s="203"/>
      <c r="EX13" s="203"/>
      <c r="EY13" s="203"/>
      <c r="EZ13" s="203"/>
      <c r="FA13" s="203"/>
      <c r="FB13" s="203"/>
      <c r="FC13" s="203"/>
      <c r="FD13" s="203"/>
      <c r="FE13" s="203"/>
      <c r="FF13" s="203"/>
      <c r="FG13" s="203"/>
      <c r="FH13" s="203"/>
      <c r="FI13" s="203"/>
      <c r="FJ13" s="203"/>
      <c r="FK13" s="203"/>
      <c r="FL13" s="203"/>
      <c r="FM13" s="203"/>
      <c r="FN13" s="203"/>
      <c r="FO13" s="203"/>
      <c r="FP13" s="203"/>
      <c r="FQ13" s="203"/>
      <c r="FR13" s="203"/>
      <c r="FS13" s="203"/>
      <c r="FT13" s="203"/>
      <c r="FU13" s="203"/>
      <c r="FV13" s="203"/>
      <c r="FW13" s="203"/>
      <c r="FX13" s="203"/>
      <c r="FY13" s="203"/>
      <c r="FZ13" s="203"/>
      <c r="GA13" s="203"/>
      <c r="GB13" s="203"/>
      <c r="GC13" s="203"/>
      <c r="GD13" s="203"/>
      <c r="GE13" s="203"/>
      <c r="GF13" s="203"/>
      <c r="GG13" s="203"/>
      <c r="GH13" s="203"/>
      <c r="GI13" s="203"/>
      <c r="GJ13" s="203"/>
      <c r="GK13" s="203"/>
      <c r="GL13" s="203"/>
      <c r="GM13" s="203"/>
      <c r="GN13" s="203"/>
      <c r="GO13" s="203"/>
      <c r="GP13" s="203"/>
      <c r="GQ13" s="203"/>
      <c r="GR13" s="203"/>
      <c r="GS13" s="203"/>
      <c r="GT13" s="203"/>
      <c r="GU13" s="203"/>
      <c r="GV13" s="203"/>
      <c r="GW13" s="203"/>
      <c r="GX13" s="203"/>
      <c r="GY13" s="203"/>
      <c r="GZ13" s="203"/>
      <c r="HA13" s="203"/>
      <c r="HB13" s="203"/>
      <c r="HC13" s="203"/>
      <c r="HD13" s="203"/>
      <c r="HE13" s="203"/>
      <c r="HF13" s="203"/>
      <c r="HG13" s="203"/>
      <c r="HH13" s="203"/>
      <c r="HI13" s="203"/>
      <c r="HJ13" s="203"/>
      <c r="HK13" s="203"/>
      <c r="HL13" s="203"/>
      <c r="HM13" s="203"/>
      <c r="HN13" s="203"/>
      <c r="HO13" s="203"/>
      <c r="HP13" s="203"/>
      <c r="HQ13" s="203"/>
      <c r="HR13" s="203"/>
      <c r="HS13" s="203"/>
      <c r="HT13" s="203"/>
      <c r="HU13" s="203"/>
      <c r="HV13" s="203"/>
      <c r="HW13" s="203"/>
      <c r="HX13" s="203"/>
      <c r="HY13" s="203"/>
      <c r="HZ13" s="203"/>
      <c r="IA13" s="203"/>
      <c r="IB13" s="203"/>
      <c r="IC13" s="203"/>
      <c r="ID13" s="203"/>
      <c r="IE13" s="203"/>
      <c r="IF13" s="203"/>
      <c r="IG13" s="203"/>
      <c r="IH13" s="203"/>
      <c r="II13" s="203"/>
      <c r="IJ13" s="203"/>
      <c r="IK13" s="203"/>
      <c r="IL13" s="203"/>
      <c r="IM13" s="203"/>
      <c r="IN13" s="203"/>
      <c r="IO13" s="203"/>
      <c r="IP13" s="203"/>
      <c r="IQ13" s="203"/>
      <c r="IR13" s="203"/>
      <c r="IS13" s="203"/>
      <c r="IT13" s="203"/>
      <c r="IU13" s="203"/>
      <c r="IV13" s="203"/>
    </row>
    <row r="14" spans="1:256" s="53" customFormat="1" ht="23.25" customHeight="1">
      <c r="A14" s="210"/>
      <c r="B14" s="211"/>
      <c r="C14" s="209" t="s">
        <v>22</v>
      </c>
      <c r="D14" s="200">
        <v>0</v>
      </c>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c r="FF14" s="203"/>
      <c r="FG14" s="203"/>
      <c r="FH14" s="203"/>
      <c r="FI14" s="203"/>
      <c r="FJ14" s="203"/>
      <c r="FK14" s="203"/>
      <c r="FL14" s="203"/>
      <c r="FM14" s="203"/>
      <c r="FN14" s="203"/>
      <c r="FO14" s="203"/>
      <c r="FP14" s="203"/>
      <c r="FQ14" s="203"/>
      <c r="FR14" s="203"/>
      <c r="FS14" s="203"/>
      <c r="FT14" s="203"/>
      <c r="FU14" s="203"/>
      <c r="FV14" s="203"/>
      <c r="FW14" s="203"/>
      <c r="FX14" s="203"/>
      <c r="FY14" s="203"/>
      <c r="FZ14" s="203"/>
      <c r="GA14" s="203"/>
      <c r="GB14" s="203"/>
      <c r="GC14" s="203"/>
      <c r="GD14" s="203"/>
      <c r="GE14" s="203"/>
      <c r="GF14" s="203"/>
      <c r="GG14" s="203"/>
      <c r="GH14" s="203"/>
      <c r="GI14" s="203"/>
      <c r="GJ14" s="203"/>
      <c r="GK14" s="203"/>
      <c r="GL14" s="203"/>
      <c r="GM14" s="203"/>
      <c r="GN14" s="203"/>
      <c r="GO14" s="203"/>
      <c r="GP14" s="203"/>
      <c r="GQ14" s="203"/>
      <c r="GR14" s="203"/>
      <c r="GS14" s="203"/>
      <c r="GT14" s="203"/>
      <c r="GU14" s="203"/>
      <c r="GV14" s="203"/>
      <c r="GW14" s="203"/>
      <c r="GX14" s="203"/>
      <c r="GY14" s="203"/>
      <c r="GZ14" s="203"/>
      <c r="HA14" s="203"/>
      <c r="HB14" s="203"/>
      <c r="HC14" s="203"/>
      <c r="HD14" s="203"/>
      <c r="HE14" s="203"/>
      <c r="HF14" s="203"/>
      <c r="HG14" s="203"/>
      <c r="HH14" s="203"/>
      <c r="HI14" s="203"/>
      <c r="HJ14" s="203"/>
      <c r="HK14" s="203"/>
      <c r="HL14" s="203"/>
      <c r="HM14" s="203"/>
      <c r="HN14" s="203"/>
      <c r="HO14" s="203"/>
      <c r="HP14" s="203"/>
      <c r="HQ14" s="203"/>
      <c r="HR14" s="203"/>
      <c r="HS14" s="203"/>
      <c r="HT14" s="203"/>
      <c r="HU14" s="203"/>
      <c r="HV14" s="203"/>
      <c r="HW14" s="203"/>
      <c r="HX14" s="203"/>
      <c r="HY14" s="203"/>
      <c r="HZ14" s="203"/>
      <c r="IA14" s="203"/>
      <c r="IB14" s="203"/>
      <c r="IC14" s="203"/>
      <c r="ID14" s="203"/>
      <c r="IE14" s="203"/>
      <c r="IF14" s="203"/>
      <c r="IG14" s="203"/>
      <c r="IH14" s="203"/>
      <c r="II14" s="203"/>
      <c r="IJ14" s="203"/>
      <c r="IK14" s="203"/>
      <c r="IL14" s="203"/>
      <c r="IM14" s="203"/>
      <c r="IN14" s="203"/>
      <c r="IO14" s="203"/>
      <c r="IP14" s="203"/>
      <c r="IQ14" s="203"/>
      <c r="IR14" s="203"/>
      <c r="IS14" s="203"/>
      <c r="IT14" s="203"/>
      <c r="IU14" s="203"/>
      <c r="IV14" s="203"/>
    </row>
    <row r="15" spans="1:256" s="53" customFormat="1" ht="23.25" customHeight="1">
      <c r="A15" s="196" t="s">
        <v>23</v>
      </c>
      <c r="B15" s="212">
        <f>B6</f>
        <v>6227.58</v>
      </c>
      <c r="C15" s="213" t="s">
        <v>24</v>
      </c>
      <c r="D15" s="214">
        <f>D6+D10</f>
        <v>6227.5813</v>
      </c>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3"/>
      <c r="DK15" s="203"/>
      <c r="DL15" s="203"/>
      <c r="DM15" s="203"/>
      <c r="DN15" s="203"/>
      <c r="DO15" s="203"/>
      <c r="DP15" s="203"/>
      <c r="DQ15" s="203"/>
      <c r="DR15" s="203"/>
      <c r="DS15" s="203"/>
      <c r="DT15" s="203"/>
      <c r="DU15" s="203"/>
      <c r="DV15" s="203"/>
      <c r="DW15" s="203"/>
      <c r="DX15" s="203"/>
      <c r="DY15" s="203"/>
      <c r="DZ15" s="203"/>
      <c r="EA15" s="203"/>
      <c r="EB15" s="203"/>
      <c r="EC15" s="203"/>
      <c r="ED15" s="203"/>
      <c r="EE15" s="203"/>
      <c r="EF15" s="203"/>
      <c r="EG15" s="203"/>
      <c r="EH15" s="203"/>
      <c r="EI15" s="203"/>
      <c r="EJ15" s="203"/>
      <c r="EK15" s="203"/>
      <c r="EL15" s="203"/>
      <c r="EM15" s="203"/>
      <c r="EN15" s="203"/>
      <c r="EO15" s="203"/>
      <c r="EP15" s="203"/>
      <c r="EQ15" s="203"/>
      <c r="ER15" s="203"/>
      <c r="ES15" s="203"/>
      <c r="ET15" s="203"/>
      <c r="EU15" s="203"/>
      <c r="EV15" s="203"/>
      <c r="EW15" s="203"/>
      <c r="EX15" s="203"/>
      <c r="EY15" s="203"/>
      <c r="EZ15" s="203"/>
      <c r="FA15" s="203"/>
      <c r="FB15" s="203"/>
      <c r="FC15" s="203"/>
      <c r="FD15" s="203"/>
      <c r="FE15" s="203"/>
      <c r="FF15" s="203"/>
      <c r="FG15" s="203"/>
      <c r="FH15" s="203"/>
      <c r="FI15" s="203"/>
      <c r="FJ15" s="203"/>
      <c r="FK15" s="203"/>
      <c r="FL15" s="203"/>
      <c r="FM15" s="203"/>
      <c r="FN15" s="203"/>
      <c r="FO15" s="203"/>
      <c r="FP15" s="203"/>
      <c r="FQ15" s="203"/>
      <c r="FR15" s="203"/>
      <c r="FS15" s="203"/>
      <c r="FT15" s="203"/>
      <c r="FU15" s="203"/>
      <c r="FV15" s="203"/>
      <c r="FW15" s="203"/>
      <c r="FX15" s="203"/>
      <c r="FY15" s="203"/>
      <c r="FZ15" s="203"/>
      <c r="GA15" s="203"/>
      <c r="GB15" s="203"/>
      <c r="GC15" s="203"/>
      <c r="GD15" s="203"/>
      <c r="GE15" s="203"/>
      <c r="GF15" s="203"/>
      <c r="GG15" s="203"/>
      <c r="GH15" s="203"/>
      <c r="GI15" s="203"/>
      <c r="GJ15" s="203"/>
      <c r="GK15" s="203"/>
      <c r="GL15" s="203"/>
      <c r="GM15" s="203"/>
      <c r="GN15" s="203"/>
      <c r="GO15" s="203"/>
      <c r="GP15" s="203"/>
      <c r="GQ15" s="203"/>
      <c r="GR15" s="203"/>
      <c r="GS15" s="203"/>
      <c r="GT15" s="203"/>
      <c r="GU15" s="203"/>
      <c r="GV15" s="203"/>
      <c r="GW15" s="203"/>
      <c r="GX15" s="203"/>
      <c r="GY15" s="203"/>
      <c r="GZ15" s="203"/>
      <c r="HA15" s="203"/>
      <c r="HB15" s="203"/>
      <c r="HC15" s="203"/>
      <c r="HD15" s="203"/>
      <c r="HE15" s="203"/>
      <c r="HF15" s="203"/>
      <c r="HG15" s="203"/>
      <c r="HH15" s="203"/>
      <c r="HI15" s="203"/>
      <c r="HJ15" s="203"/>
      <c r="HK15" s="203"/>
      <c r="HL15" s="203"/>
      <c r="HM15" s="203"/>
      <c r="HN15" s="203"/>
      <c r="HO15" s="203"/>
      <c r="HP15" s="203"/>
      <c r="HQ15" s="203"/>
      <c r="HR15" s="203"/>
      <c r="HS15" s="203"/>
      <c r="HT15" s="203"/>
      <c r="HU15" s="203"/>
      <c r="HV15" s="203"/>
      <c r="HW15" s="203"/>
      <c r="HX15" s="203"/>
      <c r="HY15" s="203"/>
      <c r="HZ15" s="203"/>
      <c r="IA15" s="203"/>
      <c r="IB15" s="203"/>
      <c r="IC15" s="203"/>
      <c r="ID15" s="203"/>
      <c r="IE15" s="203"/>
      <c r="IF15" s="203"/>
      <c r="IG15" s="203"/>
      <c r="IH15" s="203"/>
      <c r="II15" s="203"/>
      <c r="IJ15" s="203"/>
      <c r="IK15" s="203"/>
      <c r="IL15" s="203"/>
      <c r="IM15" s="203"/>
      <c r="IN15" s="203"/>
      <c r="IO15" s="203"/>
      <c r="IP15" s="203"/>
      <c r="IQ15" s="203"/>
      <c r="IR15" s="203"/>
      <c r="IS15" s="203"/>
      <c r="IT15" s="203"/>
      <c r="IU15" s="203"/>
      <c r="IV15" s="203"/>
    </row>
    <row r="16" spans="1:256" s="53" customFormat="1" ht="23.25" customHeight="1">
      <c r="A16" s="199" t="s">
        <v>25</v>
      </c>
      <c r="B16" s="202"/>
      <c r="C16" s="205" t="s">
        <v>26</v>
      </c>
      <c r="D16" s="202">
        <v>0</v>
      </c>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c r="FF16" s="203"/>
      <c r="FG16" s="203"/>
      <c r="FH16" s="203"/>
      <c r="FI16" s="203"/>
      <c r="FJ16" s="203"/>
      <c r="FK16" s="203"/>
      <c r="FL16" s="203"/>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03"/>
      <c r="GR16" s="203"/>
      <c r="GS16" s="203"/>
      <c r="GT16" s="203"/>
      <c r="GU16" s="203"/>
      <c r="GV16" s="203"/>
      <c r="GW16" s="203"/>
      <c r="GX16" s="203"/>
      <c r="GY16" s="203"/>
      <c r="GZ16" s="203"/>
      <c r="HA16" s="203"/>
      <c r="HB16" s="203"/>
      <c r="HC16" s="203"/>
      <c r="HD16" s="203"/>
      <c r="HE16" s="203"/>
      <c r="HF16" s="203"/>
      <c r="HG16" s="203"/>
      <c r="HH16" s="203"/>
      <c r="HI16" s="203"/>
      <c r="HJ16" s="203"/>
      <c r="HK16" s="203"/>
      <c r="HL16" s="203"/>
      <c r="HM16" s="203"/>
      <c r="HN16" s="203"/>
      <c r="HO16" s="203"/>
      <c r="HP16" s="203"/>
      <c r="HQ16" s="203"/>
      <c r="HR16" s="203"/>
      <c r="HS16" s="203"/>
      <c r="HT16" s="203"/>
      <c r="HU16" s="203"/>
      <c r="HV16" s="203"/>
      <c r="HW16" s="203"/>
      <c r="HX16" s="203"/>
      <c r="HY16" s="203"/>
      <c r="HZ16" s="203"/>
      <c r="IA16" s="203"/>
      <c r="IB16" s="203"/>
      <c r="IC16" s="203"/>
      <c r="ID16" s="203"/>
      <c r="IE16" s="203"/>
      <c r="IF16" s="203"/>
      <c r="IG16" s="203"/>
      <c r="IH16" s="203"/>
      <c r="II16" s="203"/>
      <c r="IJ16" s="203"/>
      <c r="IK16" s="203"/>
      <c r="IL16" s="203"/>
      <c r="IM16" s="203"/>
      <c r="IN16" s="203"/>
      <c r="IO16" s="203"/>
      <c r="IP16" s="203"/>
      <c r="IQ16" s="203"/>
      <c r="IR16" s="203"/>
      <c r="IS16" s="203"/>
      <c r="IT16" s="203"/>
      <c r="IU16" s="203"/>
      <c r="IV16" s="203"/>
    </row>
    <row r="17" spans="1:256" s="53" customFormat="1" ht="23.25" customHeight="1">
      <c r="A17" s="199" t="s">
        <v>27</v>
      </c>
      <c r="B17" s="202">
        <v>0</v>
      </c>
      <c r="C17" s="205" t="s">
        <v>28</v>
      </c>
      <c r="D17" s="202">
        <v>0</v>
      </c>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c r="HP17" s="203"/>
      <c r="HQ17" s="203"/>
      <c r="HR17" s="203"/>
      <c r="HS17" s="203"/>
      <c r="HT17" s="203"/>
      <c r="HU17" s="203"/>
      <c r="HV17" s="203"/>
      <c r="HW17" s="203"/>
      <c r="HX17" s="203"/>
      <c r="HY17" s="203"/>
      <c r="HZ17" s="203"/>
      <c r="IA17" s="203"/>
      <c r="IB17" s="203"/>
      <c r="IC17" s="203"/>
      <c r="ID17" s="203"/>
      <c r="IE17" s="203"/>
      <c r="IF17" s="203"/>
      <c r="IG17" s="203"/>
      <c r="IH17" s="203"/>
      <c r="II17" s="203"/>
      <c r="IJ17" s="203"/>
      <c r="IK17" s="203"/>
      <c r="IL17" s="203"/>
      <c r="IM17" s="203"/>
      <c r="IN17" s="203"/>
      <c r="IO17" s="203"/>
      <c r="IP17" s="203"/>
      <c r="IQ17" s="203"/>
      <c r="IR17" s="203"/>
      <c r="IS17" s="203"/>
      <c r="IT17" s="203"/>
      <c r="IU17" s="203"/>
      <c r="IV17" s="203"/>
    </row>
    <row r="18" spans="1:256" s="53" customFormat="1" ht="23.25" customHeight="1">
      <c r="A18" s="199" t="s">
        <v>29</v>
      </c>
      <c r="B18" s="202">
        <v>0</v>
      </c>
      <c r="C18" s="205" t="s">
        <v>30</v>
      </c>
      <c r="D18" s="200">
        <v>0</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c r="HP18" s="203"/>
      <c r="HQ18" s="203"/>
      <c r="HR18" s="203"/>
      <c r="HS18" s="203"/>
      <c r="HT18" s="203"/>
      <c r="HU18" s="203"/>
      <c r="HV18" s="203"/>
      <c r="HW18" s="203"/>
      <c r="HX18" s="203"/>
      <c r="HY18" s="203"/>
      <c r="HZ18" s="203"/>
      <c r="IA18" s="203"/>
      <c r="IB18" s="203"/>
      <c r="IC18" s="203"/>
      <c r="ID18" s="203"/>
      <c r="IE18" s="203"/>
      <c r="IF18" s="203"/>
      <c r="IG18" s="203"/>
      <c r="IH18" s="203"/>
      <c r="II18" s="203"/>
      <c r="IJ18" s="203"/>
      <c r="IK18" s="203"/>
      <c r="IL18" s="203"/>
      <c r="IM18" s="203"/>
      <c r="IN18" s="203"/>
      <c r="IO18" s="203"/>
      <c r="IP18" s="203"/>
      <c r="IQ18" s="203"/>
      <c r="IR18" s="203"/>
      <c r="IS18" s="203"/>
      <c r="IT18" s="203"/>
      <c r="IU18" s="203"/>
      <c r="IV18" s="203"/>
    </row>
    <row r="19" spans="1:256" s="53" customFormat="1" ht="23.25" customHeight="1">
      <c r="A19" s="199" t="s">
        <v>31</v>
      </c>
      <c r="B19" s="200">
        <v>0</v>
      </c>
      <c r="C19" s="215"/>
      <c r="D19" s="216"/>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c r="HP19" s="203"/>
      <c r="HQ19" s="203"/>
      <c r="HR19" s="203"/>
      <c r="HS19" s="203"/>
      <c r="HT19" s="203"/>
      <c r="HU19" s="203"/>
      <c r="HV19" s="203"/>
      <c r="HW19" s="203"/>
      <c r="HX19" s="203"/>
      <c r="HY19" s="203"/>
      <c r="HZ19" s="203"/>
      <c r="IA19" s="203"/>
      <c r="IB19" s="203"/>
      <c r="IC19" s="203"/>
      <c r="ID19" s="203"/>
      <c r="IE19" s="203"/>
      <c r="IF19" s="203"/>
      <c r="IG19" s="203"/>
      <c r="IH19" s="203"/>
      <c r="II19" s="203"/>
      <c r="IJ19" s="203"/>
      <c r="IK19" s="203"/>
      <c r="IL19" s="203"/>
      <c r="IM19" s="203"/>
      <c r="IN19" s="203"/>
      <c r="IO19" s="203"/>
      <c r="IP19" s="203"/>
      <c r="IQ19" s="203"/>
      <c r="IR19" s="203"/>
      <c r="IS19" s="203"/>
      <c r="IT19" s="203"/>
      <c r="IU19" s="203"/>
      <c r="IV19" s="203"/>
    </row>
    <row r="20" spans="1:256" ht="23.25" customHeight="1">
      <c r="A20" s="210"/>
      <c r="B20" s="217"/>
      <c r="C20" s="218"/>
      <c r="D20" s="211"/>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c r="IR20" s="76"/>
      <c r="IS20" s="76"/>
      <c r="IT20" s="76"/>
      <c r="IU20" s="76"/>
      <c r="IV20" s="76"/>
    </row>
    <row r="21" spans="1:256" s="53" customFormat="1" ht="23.25" customHeight="1">
      <c r="A21" s="196" t="s">
        <v>32</v>
      </c>
      <c r="B21" s="211">
        <f>B15</f>
        <v>6227.58</v>
      </c>
      <c r="C21" s="213" t="s">
        <v>33</v>
      </c>
      <c r="D21" s="211">
        <f>D15</f>
        <v>6227.5813</v>
      </c>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c r="HP21" s="203"/>
      <c r="HQ21" s="203"/>
      <c r="HR21" s="203"/>
      <c r="HS21" s="203"/>
      <c r="HT21" s="203"/>
      <c r="HU21" s="203"/>
      <c r="HV21" s="203"/>
      <c r="HW21" s="203"/>
      <c r="HX21" s="203"/>
      <c r="HY21" s="203"/>
      <c r="HZ21" s="203"/>
      <c r="IA21" s="203"/>
      <c r="IB21" s="203"/>
      <c r="IC21" s="203"/>
      <c r="ID21" s="203"/>
      <c r="IE21" s="203"/>
      <c r="IF21" s="203"/>
      <c r="IG21" s="203"/>
      <c r="IH21" s="203"/>
      <c r="II21" s="203"/>
      <c r="IJ21" s="203"/>
      <c r="IK21" s="203"/>
      <c r="IL21" s="203"/>
      <c r="IM21" s="203"/>
      <c r="IN21" s="203"/>
      <c r="IO21" s="203"/>
      <c r="IP21" s="203"/>
      <c r="IQ21" s="203"/>
      <c r="IR21" s="203"/>
      <c r="IS21" s="203"/>
      <c r="IT21" s="203"/>
      <c r="IU21" s="203"/>
      <c r="IV21" s="203"/>
    </row>
    <row r="22" spans="1:256" ht="18.75" customHeight="1">
      <c r="A22" s="219"/>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0"/>
      <c r="DO22" s="220"/>
      <c r="DP22" s="220"/>
      <c r="DQ22" s="220"/>
      <c r="DR22" s="220"/>
      <c r="DS22" s="220"/>
      <c r="DT22" s="220"/>
      <c r="DU22" s="220"/>
      <c r="DV22" s="220"/>
      <c r="DW22" s="220"/>
      <c r="DX22" s="220"/>
      <c r="DY22" s="220"/>
      <c r="DZ22" s="220"/>
      <c r="EA22" s="220"/>
      <c r="EB22" s="220"/>
      <c r="EC22" s="220"/>
      <c r="ED22" s="220"/>
      <c r="EE22" s="220"/>
      <c r="EF22" s="220"/>
      <c r="EG22" s="220"/>
      <c r="EH22" s="220"/>
      <c r="EI22" s="220"/>
      <c r="EJ22" s="220"/>
      <c r="EK22" s="220"/>
      <c r="EL22" s="220"/>
      <c r="EM22" s="220"/>
      <c r="EN22" s="220"/>
      <c r="EO22" s="220"/>
      <c r="EP22" s="220"/>
      <c r="EQ22" s="220"/>
      <c r="ER22" s="220"/>
      <c r="ES22" s="220"/>
      <c r="ET22" s="220"/>
      <c r="EU22" s="220"/>
      <c r="EV22" s="220"/>
      <c r="EW22" s="220"/>
      <c r="EX22" s="220"/>
      <c r="EY22" s="220"/>
      <c r="EZ22" s="220"/>
      <c r="FA22" s="220"/>
      <c r="FB22" s="220"/>
      <c r="FC22" s="220"/>
      <c r="FD22" s="220"/>
      <c r="FE22" s="220"/>
      <c r="FF22" s="220"/>
      <c r="FG22" s="220"/>
      <c r="FH22" s="220"/>
      <c r="FI22" s="220"/>
      <c r="FJ22" s="220"/>
      <c r="FK22" s="220"/>
      <c r="FL22" s="220"/>
      <c r="FM22" s="220"/>
      <c r="FN22" s="220"/>
      <c r="FO22" s="220"/>
      <c r="FP22" s="220"/>
      <c r="FQ22" s="220"/>
      <c r="FR22" s="220"/>
      <c r="FS22" s="220"/>
      <c r="FT22" s="220"/>
      <c r="FU22" s="220"/>
      <c r="FV22" s="220"/>
      <c r="FW22" s="220"/>
      <c r="FX22" s="220"/>
      <c r="FY22" s="220"/>
      <c r="FZ22" s="220"/>
      <c r="GA22" s="220"/>
      <c r="GB22" s="220"/>
      <c r="GC22" s="220"/>
      <c r="GD22" s="220"/>
      <c r="GE22" s="220"/>
      <c r="GF22" s="220"/>
      <c r="GG22" s="220"/>
      <c r="GH22" s="220"/>
      <c r="GI22" s="220"/>
      <c r="GJ22" s="220"/>
      <c r="GK22" s="220"/>
      <c r="GL22" s="220"/>
      <c r="GM22" s="220"/>
      <c r="GN22" s="220"/>
      <c r="GO22" s="220"/>
      <c r="GP22" s="220"/>
      <c r="GQ22" s="220"/>
      <c r="GR22" s="220"/>
      <c r="GS22" s="220"/>
      <c r="GT22" s="220"/>
      <c r="GU22" s="220"/>
      <c r="GV22" s="220"/>
      <c r="GW22" s="220"/>
      <c r="GX22" s="220"/>
      <c r="GY22" s="220"/>
      <c r="GZ22" s="220"/>
      <c r="HA22" s="220"/>
      <c r="HB22" s="220"/>
      <c r="HC22" s="220"/>
      <c r="HD22" s="220"/>
      <c r="HE22" s="220"/>
      <c r="HF22" s="220"/>
      <c r="HG22" s="220"/>
      <c r="HH22" s="220"/>
      <c r="HI22" s="220"/>
      <c r="HJ22" s="220"/>
      <c r="HK22" s="220"/>
      <c r="HL22" s="220"/>
      <c r="HM22" s="220"/>
      <c r="HN22" s="220"/>
      <c r="HO22" s="220"/>
      <c r="HP22" s="220"/>
      <c r="HQ22" s="220"/>
      <c r="HR22" s="220"/>
      <c r="HS22" s="220"/>
      <c r="HT22" s="220"/>
      <c r="HU22" s="220"/>
      <c r="HV22" s="220"/>
      <c r="HW22" s="220"/>
      <c r="HX22" s="220"/>
      <c r="HY22" s="220"/>
      <c r="HZ22" s="220"/>
      <c r="IA22" s="220"/>
      <c r="IB22" s="220"/>
      <c r="IC22" s="220"/>
      <c r="ID22" s="220"/>
      <c r="IE22" s="220"/>
      <c r="IF22" s="220"/>
      <c r="IG22" s="220"/>
      <c r="IH22" s="220"/>
      <c r="II22" s="220"/>
      <c r="IJ22" s="220"/>
      <c r="IK22" s="220"/>
      <c r="IL22" s="220"/>
      <c r="IM22" s="220"/>
      <c r="IN22" s="220"/>
      <c r="IO22" s="220"/>
      <c r="IP22" s="220"/>
      <c r="IQ22" s="220"/>
      <c r="IR22" s="220"/>
      <c r="IS22" s="220"/>
      <c r="IT22" s="220"/>
      <c r="IU22" s="220"/>
      <c r="IV22" s="220"/>
    </row>
    <row r="23" spans="1:256" ht="18.75" customHeight="1">
      <c r="A23" s="219"/>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c r="IU23" s="76"/>
      <c r="IV23" s="76"/>
    </row>
    <row r="24" spans="1:256" ht="18.75" customHeight="1">
      <c r="A24" s="219"/>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c r="IR24" s="76"/>
      <c r="IS24" s="76"/>
      <c r="IT24" s="76"/>
      <c r="IU24" s="76"/>
      <c r="IV24" s="76"/>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dimension ref="A1:P14"/>
  <sheetViews>
    <sheetView showGridLines="0" showZeros="0" zoomScaleSheetLayoutView="100" workbookViewId="0" topLeftCell="G1">
      <selection activeCell="I10" sqref="I10"/>
    </sheetView>
  </sheetViews>
  <sheetFormatPr defaultColWidth="9.00390625" defaultRowHeight="13.5"/>
  <cols>
    <col min="2" max="2" width="12.50390625" style="0" customWidth="1"/>
    <col min="3" max="3" width="17.125" style="0" customWidth="1"/>
    <col min="6" max="6" width="17.00390625" style="0" customWidth="1"/>
    <col min="7" max="7" width="13.375" style="0" customWidth="1"/>
    <col min="8" max="8" width="13.75390625" style="0" customWidth="1"/>
    <col min="9" max="9" width="16.50390625" style="0" customWidth="1"/>
    <col min="10" max="10" width="12.50390625" style="0" customWidth="1"/>
    <col min="11" max="11" width="16.875" style="0" customWidth="1"/>
  </cols>
  <sheetData>
    <row r="1" ht="14.25">
      <c r="P1" t="s">
        <v>247</v>
      </c>
    </row>
    <row r="2" spans="1:16" s="11" customFormat="1" ht="13.5" customHeight="1">
      <c r="A2" s="12" t="s">
        <v>248</v>
      </c>
      <c r="B2" s="12"/>
      <c r="C2" s="12"/>
      <c r="D2" s="12"/>
      <c r="E2" s="12"/>
      <c r="F2" s="12"/>
      <c r="G2" s="12"/>
      <c r="H2" s="12"/>
      <c r="I2" s="12"/>
      <c r="J2" s="12"/>
      <c r="K2" s="12"/>
      <c r="L2" s="12"/>
      <c r="M2" s="12"/>
      <c r="N2" s="12"/>
      <c r="O2" s="12"/>
      <c r="P2" s="12"/>
    </row>
    <row r="3" spans="1:16" s="11" customFormat="1" ht="18.75" customHeight="1">
      <c r="A3" s="13"/>
      <c r="B3" s="13"/>
      <c r="C3" s="13"/>
      <c r="D3" s="13"/>
      <c r="E3" s="13"/>
      <c r="F3" s="13"/>
      <c r="G3" s="13"/>
      <c r="H3" s="13"/>
      <c r="I3" s="13"/>
      <c r="J3" s="13"/>
      <c r="K3" s="13"/>
      <c r="L3" s="13"/>
      <c r="M3" s="13"/>
      <c r="N3" s="13"/>
      <c r="O3" s="13"/>
      <c r="P3" s="13"/>
    </row>
    <row r="4" spans="1:16" s="11" customFormat="1" ht="13.5" customHeight="1">
      <c r="A4" s="14" t="s">
        <v>39</v>
      </c>
      <c r="B4" s="14" t="s">
        <v>249</v>
      </c>
      <c r="C4" s="15" t="s">
        <v>250</v>
      </c>
      <c r="D4" s="15" t="s">
        <v>251</v>
      </c>
      <c r="E4" s="15" t="s">
        <v>252</v>
      </c>
      <c r="F4" s="16" t="s">
        <v>253</v>
      </c>
      <c r="G4" s="16" t="s">
        <v>254</v>
      </c>
      <c r="H4" s="17" t="s">
        <v>255</v>
      </c>
      <c r="I4" s="29"/>
      <c r="J4" s="29"/>
      <c r="K4" s="30"/>
      <c r="L4" s="15" t="s">
        <v>256</v>
      </c>
      <c r="M4" s="15" t="s">
        <v>257</v>
      </c>
      <c r="N4" s="15" t="s">
        <v>258</v>
      </c>
      <c r="O4" s="15" t="s">
        <v>259</v>
      </c>
      <c r="P4" s="16" t="s">
        <v>260</v>
      </c>
    </row>
    <row r="5" spans="1:16" s="11" customFormat="1" ht="13.5" customHeight="1">
      <c r="A5" s="18"/>
      <c r="B5" s="18"/>
      <c r="C5" s="19"/>
      <c r="D5" s="19"/>
      <c r="E5" s="19"/>
      <c r="F5" s="20"/>
      <c r="G5" s="20"/>
      <c r="H5" s="21"/>
      <c r="I5" s="21"/>
      <c r="J5" s="21"/>
      <c r="K5" s="21"/>
      <c r="L5" s="19"/>
      <c r="M5" s="19"/>
      <c r="N5" s="19"/>
      <c r="O5" s="19"/>
      <c r="P5" s="20"/>
    </row>
    <row r="6" spans="1:16" s="11" customFormat="1" ht="27" customHeight="1">
      <c r="A6" s="22"/>
      <c r="B6" s="22"/>
      <c r="C6" s="23"/>
      <c r="D6" s="23"/>
      <c r="E6" s="23"/>
      <c r="F6" s="24"/>
      <c r="G6" s="24"/>
      <c r="H6" s="21" t="s">
        <v>261</v>
      </c>
      <c r="I6" s="21" t="s">
        <v>262</v>
      </c>
      <c r="J6" s="21" t="s">
        <v>263</v>
      </c>
      <c r="K6" s="21" t="s">
        <v>264</v>
      </c>
      <c r="L6" s="23"/>
      <c r="M6" s="23"/>
      <c r="N6" s="23"/>
      <c r="O6" s="23"/>
      <c r="P6" s="24"/>
    </row>
    <row r="7" spans="1:16" ht="13.5" customHeight="1">
      <c r="A7" s="25"/>
      <c r="B7" s="26" t="s">
        <v>40</v>
      </c>
      <c r="C7" s="26" t="s">
        <v>245</v>
      </c>
      <c r="D7" s="26"/>
      <c r="E7" s="26" t="s">
        <v>245</v>
      </c>
      <c r="F7" s="26" t="s">
        <v>245</v>
      </c>
      <c r="G7" s="26"/>
      <c r="H7" s="27">
        <f aca="true" t="shared" si="0" ref="H7:H14">I7</f>
        <v>2460.5299999999997</v>
      </c>
      <c r="I7" s="27">
        <f>I8</f>
        <v>2460.5299999999997</v>
      </c>
      <c r="J7" s="27">
        <v>0</v>
      </c>
      <c r="K7" s="27">
        <v>0</v>
      </c>
      <c r="L7" s="26" t="s">
        <v>245</v>
      </c>
      <c r="M7" s="26" t="s">
        <v>245</v>
      </c>
      <c r="N7" s="26" t="s">
        <v>245</v>
      </c>
      <c r="O7" s="25" t="s">
        <v>245</v>
      </c>
      <c r="P7" s="26" t="s">
        <v>245</v>
      </c>
    </row>
    <row r="8" spans="1:16" ht="13.5" customHeight="1">
      <c r="A8" s="25" t="s">
        <v>52</v>
      </c>
      <c r="B8" s="26"/>
      <c r="C8" s="26" t="s">
        <v>245</v>
      </c>
      <c r="D8" s="26"/>
      <c r="E8" s="26" t="s">
        <v>245</v>
      </c>
      <c r="F8" s="26" t="s">
        <v>245</v>
      </c>
      <c r="G8" s="26"/>
      <c r="H8" s="27">
        <f t="shared" si="0"/>
        <v>2460.5299999999997</v>
      </c>
      <c r="I8" s="27">
        <f>SUM(I9:I14)</f>
        <v>2460.5299999999997</v>
      </c>
      <c r="J8" s="27">
        <v>0</v>
      </c>
      <c r="K8" s="27">
        <v>0</v>
      </c>
      <c r="L8" s="26" t="s">
        <v>245</v>
      </c>
      <c r="M8" s="26" t="s">
        <v>245</v>
      </c>
      <c r="N8" s="26" t="s">
        <v>245</v>
      </c>
      <c r="O8" s="25" t="s">
        <v>245</v>
      </c>
      <c r="P8" s="26" t="s">
        <v>245</v>
      </c>
    </row>
    <row r="9" spans="1:16" ht="99.75" customHeight="1">
      <c r="A9" s="25" t="s">
        <v>265</v>
      </c>
      <c r="B9" s="26" t="s">
        <v>266</v>
      </c>
      <c r="C9" s="26" t="s">
        <v>267</v>
      </c>
      <c r="D9" s="26" t="s">
        <v>268</v>
      </c>
      <c r="E9" s="26" t="s">
        <v>269</v>
      </c>
      <c r="F9" s="26" t="s">
        <v>245</v>
      </c>
      <c r="G9" s="26" t="s">
        <v>270</v>
      </c>
      <c r="H9" s="27">
        <f t="shared" si="0"/>
        <v>340.74</v>
      </c>
      <c r="I9" s="27">
        <v>340.74</v>
      </c>
      <c r="J9" s="27">
        <v>0</v>
      </c>
      <c r="K9" s="27">
        <v>0</v>
      </c>
      <c r="L9" s="26" t="s">
        <v>271</v>
      </c>
      <c r="M9" s="26" t="s">
        <v>272</v>
      </c>
      <c r="N9" s="26" t="s">
        <v>273</v>
      </c>
      <c r="O9" s="25" t="s">
        <v>274</v>
      </c>
      <c r="P9" s="26" t="s">
        <v>245</v>
      </c>
    </row>
    <row r="10" spans="1:16" ht="100.5" customHeight="1">
      <c r="A10" s="25" t="s">
        <v>265</v>
      </c>
      <c r="B10" s="26" t="s">
        <v>275</v>
      </c>
      <c r="C10" s="26" t="s">
        <v>276</v>
      </c>
      <c r="D10" s="26" t="s">
        <v>268</v>
      </c>
      <c r="E10" s="26" t="s">
        <v>277</v>
      </c>
      <c r="F10" s="26" t="s">
        <v>245</v>
      </c>
      <c r="G10" s="26" t="s">
        <v>278</v>
      </c>
      <c r="H10" s="27">
        <f t="shared" si="0"/>
        <v>44.79</v>
      </c>
      <c r="I10" s="27">
        <v>44.79</v>
      </c>
      <c r="J10" s="27">
        <v>0</v>
      </c>
      <c r="K10" s="27">
        <v>0</v>
      </c>
      <c r="L10" s="26" t="s">
        <v>279</v>
      </c>
      <c r="M10" s="26" t="s">
        <v>280</v>
      </c>
      <c r="N10" s="26" t="s">
        <v>281</v>
      </c>
      <c r="O10" s="25" t="s">
        <v>282</v>
      </c>
      <c r="P10" s="26" t="s">
        <v>245</v>
      </c>
    </row>
    <row r="11" spans="1:16" ht="123" customHeight="1">
      <c r="A11" s="25" t="s">
        <v>265</v>
      </c>
      <c r="B11" s="26" t="s">
        <v>283</v>
      </c>
      <c r="C11" s="26" t="s">
        <v>283</v>
      </c>
      <c r="D11" s="26" t="s">
        <v>268</v>
      </c>
      <c r="E11" s="26" t="s">
        <v>284</v>
      </c>
      <c r="F11" s="26" t="s">
        <v>245</v>
      </c>
      <c r="G11" s="26" t="s">
        <v>270</v>
      </c>
      <c r="H11" s="27">
        <f t="shared" si="0"/>
        <v>1300</v>
      </c>
      <c r="I11" s="27">
        <v>1300</v>
      </c>
      <c r="J11" s="27">
        <v>0</v>
      </c>
      <c r="K11" s="27">
        <v>0</v>
      </c>
      <c r="L11" s="26" t="s">
        <v>279</v>
      </c>
      <c r="M11" s="26" t="s">
        <v>285</v>
      </c>
      <c r="N11" s="26" t="s">
        <v>286</v>
      </c>
      <c r="O11" s="25" t="s">
        <v>287</v>
      </c>
      <c r="P11" s="26" t="s">
        <v>245</v>
      </c>
    </row>
    <row r="12" spans="1:16" ht="273.75" customHeight="1">
      <c r="A12" s="25" t="s">
        <v>265</v>
      </c>
      <c r="B12" s="26" t="s">
        <v>288</v>
      </c>
      <c r="C12" s="28" t="s">
        <v>289</v>
      </c>
      <c r="D12" s="26" t="s">
        <v>268</v>
      </c>
      <c r="E12" s="26" t="s">
        <v>277</v>
      </c>
      <c r="F12" s="26" t="s">
        <v>245</v>
      </c>
      <c r="G12" s="26" t="s">
        <v>270</v>
      </c>
      <c r="H12" s="27">
        <f t="shared" si="0"/>
        <v>85</v>
      </c>
      <c r="I12" s="27">
        <v>85</v>
      </c>
      <c r="J12" s="27">
        <v>0</v>
      </c>
      <c r="K12" s="27">
        <v>0</v>
      </c>
      <c r="L12" s="26" t="s">
        <v>279</v>
      </c>
      <c r="M12" s="26" t="s">
        <v>290</v>
      </c>
      <c r="N12" s="26" t="s">
        <v>291</v>
      </c>
      <c r="O12" s="25" t="s">
        <v>292</v>
      </c>
      <c r="P12" s="26" t="s">
        <v>245</v>
      </c>
    </row>
    <row r="13" spans="1:16" ht="93" customHeight="1">
      <c r="A13" s="25" t="s">
        <v>265</v>
      </c>
      <c r="B13" s="26" t="s">
        <v>293</v>
      </c>
      <c r="C13" s="26" t="s">
        <v>293</v>
      </c>
      <c r="D13" s="26" t="s">
        <v>268</v>
      </c>
      <c r="E13" s="26" t="s">
        <v>294</v>
      </c>
      <c r="F13" s="26" t="s">
        <v>245</v>
      </c>
      <c r="G13" s="26" t="s">
        <v>270</v>
      </c>
      <c r="H13" s="27">
        <f t="shared" si="0"/>
        <v>500</v>
      </c>
      <c r="I13" s="27">
        <v>500</v>
      </c>
      <c r="J13" s="27">
        <v>0</v>
      </c>
      <c r="K13" s="27">
        <v>0</v>
      </c>
      <c r="L13" s="26" t="s">
        <v>279</v>
      </c>
      <c r="M13" s="26" t="s">
        <v>295</v>
      </c>
      <c r="N13" s="26" t="s">
        <v>296</v>
      </c>
      <c r="O13" s="25" t="s">
        <v>297</v>
      </c>
      <c r="P13" s="26" t="s">
        <v>245</v>
      </c>
    </row>
    <row r="14" spans="1:16" ht="99.75" customHeight="1">
      <c r="A14" s="25" t="s">
        <v>265</v>
      </c>
      <c r="B14" s="26" t="s">
        <v>298</v>
      </c>
      <c r="C14" s="26" t="s">
        <v>299</v>
      </c>
      <c r="D14" s="26" t="s">
        <v>268</v>
      </c>
      <c r="E14" s="26" t="s">
        <v>269</v>
      </c>
      <c r="F14" s="26" t="s">
        <v>245</v>
      </c>
      <c r="G14" s="26" t="s">
        <v>270</v>
      </c>
      <c r="H14" s="27">
        <f t="shared" si="0"/>
        <v>190</v>
      </c>
      <c r="I14" s="27">
        <v>190</v>
      </c>
      <c r="J14" s="27">
        <v>0</v>
      </c>
      <c r="K14" s="27">
        <v>0</v>
      </c>
      <c r="L14" s="26" t="s">
        <v>279</v>
      </c>
      <c r="M14" s="26" t="s">
        <v>300</v>
      </c>
      <c r="N14" s="26" t="s">
        <v>301</v>
      </c>
      <c r="O14" s="25" t="s">
        <v>302</v>
      </c>
      <c r="P14" s="26" t="s">
        <v>245</v>
      </c>
    </row>
  </sheetData>
  <sheetProtection/>
  <mergeCells count="14">
    <mergeCell ref="H4:K4"/>
    <mergeCell ref="A4:A6"/>
    <mergeCell ref="B4:B6"/>
    <mergeCell ref="C4:C6"/>
    <mergeCell ref="D4:D6"/>
    <mergeCell ref="E4:E6"/>
    <mergeCell ref="F4:F6"/>
    <mergeCell ref="G4:G6"/>
    <mergeCell ref="L4:L6"/>
    <mergeCell ref="M4:M6"/>
    <mergeCell ref="N4:N6"/>
    <mergeCell ref="O4:O6"/>
    <mergeCell ref="P4:P6"/>
    <mergeCell ref="A2:P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7"/>
  <sheetViews>
    <sheetView showGridLines="0" showZeros="0" zoomScaleSheetLayoutView="100" workbookViewId="0" topLeftCell="A1">
      <selection activeCell="L1" sqref="L1"/>
    </sheetView>
  </sheetViews>
  <sheetFormatPr defaultColWidth="9.00390625" defaultRowHeight="18.75" customHeight="1"/>
  <cols>
    <col min="3" max="3" width="6.875" style="0" customWidth="1"/>
    <col min="5" max="5" width="7.375" style="0" customWidth="1"/>
    <col min="9" max="9" width="48.75390625" style="0" customWidth="1"/>
    <col min="10" max="10" width="12.25390625" style="0" customWidth="1"/>
    <col min="11" max="11" width="10.00390625" style="0" customWidth="1"/>
    <col min="12" max="12" width="10.25390625" style="0" customWidth="1"/>
  </cols>
  <sheetData>
    <row r="1" spans="1:12" ht="18.75" customHeight="1">
      <c r="A1" s="1"/>
      <c r="B1" s="1"/>
      <c r="C1" s="1"/>
      <c r="D1" s="1"/>
      <c r="E1" s="1"/>
      <c r="F1" s="1"/>
      <c r="G1" s="1"/>
      <c r="H1" s="1"/>
      <c r="I1" s="1"/>
      <c r="J1" s="1"/>
      <c r="K1" s="1"/>
      <c r="L1" s="1" t="s">
        <v>303</v>
      </c>
    </row>
    <row r="2" spans="1:12" ht="18.75" customHeight="1">
      <c r="A2" s="2" t="s">
        <v>304</v>
      </c>
      <c r="B2" s="3"/>
      <c r="C2" s="3"/>
      <c r="D2" s="3"/>
      <c r="E2" s="3"/>
      <c r="F2" s="3"/>
      <c r="G2" s="3"/>
      <c r="H2" s="3"/>
      <c r="I2" s="3"/>
      <c r="J2" s="3"/>
      <c r="K2" s="3"/>
      <c r="L2" s="3"/>
    </row>
    <row r="3" spans="1:12" ht="18.75" customHeight="1">
      <c r="A3" s="4"/>
      <c r="B3" s="4"/>
      <c r="C3" s="4"/>
      <c r="D3" s="4"/>
      <c r="E3" s="4"/>
      <c r="F3" s="4"/>
      <c r="G3" s="4"/>
      <c r="H3" s="4"/>
      <c r="I3" s="4"/>
      <c r="J3" s="4" t="s">
        <v>37</v>
      </c>
      <c r="K3" s="4"/>
      <c r="L3" s="8"/>
    </row>
    <row r="4" spans="1:12" ht="18.75" customHeight="1">
      <c r="A4" s="5" t="s">
        <v>39</v>
      </c>
      <c r="B4" s="5" t="s">
        <v>305</v>
      </c>
      <c r="C4" s="5"/>
      <c r="D4" s="5"/>
      <c r="E4" s="5"/>
      <c r="F4" s="5"/>
      <c r="G4" s="5"/>
      <c r="H4" s="5"/>
      <c r="I4" s="5" t="s">
        <v>306</v>
      </c>
      <c r="J4" s="5" t="s">
        <v>307</v>
      </c>
      <c r="K4" s="5" t="s">
        <v>308</v>
      </c>
      <c r="L4" s="5"/>
    </row>
    <row r="5" spans="1:12" ht="18.75" customHeight="1">
      <c r="A5" s="5"/>
      <c r="B5" s="5" t="s">
        <v>309</v>
      </c>
      <c r="C5" s="5" t="s">
        <v>310</v>
      </c>
      <c r="D5" s="5"/>
      <c r="E5" s="5"/>
      <c r="F5" s="5"/>
      <c r="G5" s="5" t="s">
        <v>311</v>
      </c>
      <c r="H5" s="5"/>
      <c r="I5" s="5"/>
      <c r="J5" s="5"/>
      <c r="K5" s="5" t="s">
        <v>312</v>
      </c>
      <c r="L5" s="5" t="s">
        <v>313</v>
      </c>
    </row>
    <row r="6" spans="1:12" ht="60" customHeight="1">
      <c r="A6" s="5"/>
      <c r="B6" s="5"/>
      <c r="C6" s="5" t="s">
        <v>114</v>
      </c>
      <c r="D6" s="5" t="s">
        <v>314</v>
      </c>
      <c r="E6" s="5" t="s">
        <v>315</v>
      </c>
      <c r="F6" s="5" t="s">
        <v>316</v>
      </c>
      <c r="G6" s="5" t="s">
        <v>58</v>
      </c>
      <c r="H6" s="5" t="s">
        <v>62</v>
      </c>
      <c r="I6" s="9"/>
      <c r="J6" s="5"/>
      <c r="K6" s="5"/>
      <c r="L6" s="5"/>
    </row>
    <row r="7" spans="1:12" ht="408.75" customHeight="1">
      <c r="A7" s="6" t="s">
        <v>52</v>
      </c>
      <c r="B7" s="7">
        <v>6227.58</v>
      </c>
      <c r="C7" s="7">
        <v>6227.58</v>
      </c>
      <c r="D7" s="6"/>
      <c r="E7" s="6"/>
      <c r="F7" s="6"/>
      <c r="G7" s="7">
        <v>3767.05</v>
      </c>
      <c r="H7" s="7">
        <v>2460.53</v>
      </c>
      <c r="I7" s="10" t="s">
        <v>317</v>
      </c>
      <c r="J7" s="6" t="s">
        <v>318</v>
      </c>
      <c r="K7" s="6" t="s">
        <v>318</v>
      </c>
      <c r="L7" s="6" t="s">
        <v>318</v>
      </c>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B1">
      <selection activeCell="C7" sqref="C7:E8"/>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69"/>
      <c r="B1" s="170"/>
      <c r="C1" s="170"/>
      <c r="D1" s="171"/>
      <c r="E1" s="171"/>
      <c r="F1" s="171"/>
      <c r="G1" s="171"/>
      <c r="H1" s="171"/>
      <c r="I1" s="171"/>
      <c r="J1" s="171"/>
      <c r="K1" s="168" t="s">
        <v>34</v>
      </c>
    </row>
    <row r="2" spans="1:11" ht="18.75" customHeight="1">
      <c r="A2" s="172" t="s">
        <v>35</v>
      </c>
      <c r="B2" s="172"/>
      <c r="C2" s="172"/>
      <c r="D2" s="172"/>
      <c r="E2" s="172"/>
      <c r="F2" s="172"/>
      <c r="G2" s="172"/>
      <c r="H2" s="172"/>
      <c r="I2" s="172"/>
      <c r="J2" s="172"/>
      <c r="K2" s="172"/>
    </row>
    <row r="3" spans="1:11" ht="27" customHeight="1">
      <c r="A3" s="106" t="s">
        <v>36</v>
      </c>
      <c r="B3" s="106"/>
      <c r="C3" s="133"/>
      <c r="D3" s="173"/>
      <c r="E3" s="173"/>
      <c r="F3" s="173"/>
      <c r="G3" s="173"/>
      <c r="H3" s="173"/>
      <c r="I3" s="173"/>
      <c r="J3" s="173"/>
      <c r="K3" s="173" t="s">
        <v>37</v>
      </c>
    </row>
    <row r="4" spans="1:11" ht="13.5" customHeight="1">
      <c r="A4" s="174" t="s">
        <v>38</v>
      </c>
      <c r="B4" s="174" t="s">
        <v>39</v>
      </c>
      <c r="C4" s="174" t="s">
        <v>40</v>
      </c>
      <c r="D4" s="175" t="s">
        <v>41</v>
      </c>
      <c r="E4" s="176"/>
      <c r="F4" s="177" t="s">
        <v>42</v>
      </c>
      <c r="G4" s="178" t="s">
        <v>43</v>
      </c>
      <c r="H4" s="174" t="s">
        <v>44</v>
      </c>
      <c r="I4" s="174" t="s">
        <v>45</v>
      </c>
      <c r="J4" s="174" t="s">
        <v>46</v>
      </c>
      <c r="K4" s="188" t="s">
        <v>47</v>
      </c>
    </row>
    <row r="5" spans="1:11" ht="34.5" customHeight="1">
      <c r="A5" s="174"/>
      <c r="B5" s="174"/>
      <c r="C5" s="178"/>
      <c r="D5" s="179" t="s">
        <v>48</v>
      </c>
      <c r="E5" s="180" t="s">
        <v>49</v>
      </c>
      <c r="F5" s="177"/>
      <c r="G5" s="178"/>
      <c r="H5" s="174"/>
      <c r="I5" s="174"/>
      <c r="J5" s="174"/>
      <c r="K5" s="188"/>
    </row>
    <row r="6" spans="1:11" ht="21.75" customHeight="1">
      <c r="A6" s="181" t="s">
        <v>50</v>
      </c>
      <c r="B6" s="181" t="s">
        <v>50</v>
      </c>
      <c r="C6" s="181">
        <v>1</v>
      </c>
      <c r="D6" s="182">
        <v>2</v>
      </c>
      <c r="E6" s="181">
        <v>3</v>
      </c>
      <c r="F6" s="181">
        <v>4</v>
      </c>
      <c r="G6" s="181">
        <v>5</v>
      </c>
      <c r="H6" s="181">
        <v>6</v>
      </c>
      <c r="I6" s="181">
        <v>7</v>
      </c>
      <c r="J6" s="181">
        <v>8</v>
      </c>
      <c r="K6" s="181">
        <v>9</v>
      </c>
    </row>
    <row r="7" spans="1:11" s="53" customFormat="1" ht="29.25" customHeight="1">
      <c r="A7" s="183" t="s">
        <v>40</v>
      </c>
      <c r="B7" s="73"/>
      <c r="C7" s="184">
        <f>D7</f>
        <v>6227.58</v>
      </c>
      <c r="D7" s="185">
        <f>D8</f>
        <v>6227.58</v>
      </c>
      <c r="E7" s="184">
        <v>6227.58</v>
      </c>
      <c r="F7" s="186">
        <f aca="true" t="shared" si="0" ref="C7:K7">F8</f>
        <v>0</v>
      </c>
      <c r="G7" s="187">
        <f t="shared" si="0"/>
        <v>0</v>
      </c>
      <c r="H7" s="187"/>
      <c r="I7" s="187">
        <f t="shared" si="0"/>
        <v>0</v>
      </c>
      <c r="J7" s="145">
        <f t="shared" si="0"/>
        <v>0</v>
      </c>
      <c r="K7" s="189">
        <f t="shared" si="0"/>
        <v>0</v>
      </c>
    </row>
    <row r="8" spans="1:11" ht="29.25" customHeight="1">
      <c r="A8" s="183" t="s">
        <v>51</v>
      </c>
      <c r="B8" s="73" t="s">
        <v>52</v>
      </c>
      <c r="C8" s="184">
        <f>D8</f>
        <v>6227.58</v>
      </c>
      <c r="D8" s="185">
        <f>E8</f>
        <v>6227.58</v>
      </c>
      <c r="E8" s="184">
        <v>6227.58</v>
      </c>
      <c r="F8" s="186">
        <v>0</v>
      </c>
      <c r="G8" s="187">
        <v>0</v>
      </c>
      <c r="H8" s="187"/>
      <c r="I8" s="187">
        <v>0</v>
      </c>
      <c r="J8" s="145">
        <v>0</v>
      </c>
      <c r="K8" s="189">
        <v>0</v>
      </c>
    </row>
    <row r="9" ht="29.25" customHeight="1"/>
    <row r="10" ht="29.25" customHeight="1"/>
    <row r="11" ht="29.25" customHeight="1"/>
    <row r="12" ht="29.25" customHeight="1"/>
    <row r="13" ht="29.25" customHeight="1"/>
    <row r="14" ht="29.25" customHeight="1"/>
    <row r="15" ht="29.25" customHeight="1"/>
    <row r="16"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Q22"/>
  <sheetViews>
    <sheetView showGridLines="0" showZeros="0" zoomScaleSheetLayoutView="100" workbookViewId="0" topLeftCell="A7">
      <selection activeCell="E7" sqref="E7:Q7"/>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9" max="9" width="17.625" style="0" customWidth="1"/>
    <col min="10" max="10" width="10.625" style="0" customWidth="1"/>
    <col min="11" max="11" width="11.75390625" style="0" customWidth="1"/>
    <col min="12" max="12" width="10.50390625" style="0" customWidth="1"/>
    <col min="13" max="13" width="10.75390625" style="0" bestFit="1" customWidth="1"/>
  </cols>
  <sheetData>
    <row r="1" spans="1:17" ht="13.5" customHeight="1">
      <c r="A1" s="103"/>
      <c r="B1" s="103"/>
      <c r="C1" s="103"/>
      <c r="D1" s="103"/>
      <c r="E1" s="103"/>
      <c r="F1" s="103"/>
      <c r="G1" s="103"/>
      <c r="H1" s="103"/>
      <c r="I1" s="103"/>
      <c r="J1" s="103"/>
      <c r="K1" s="103"/>
      <c r="L1" s="103"/>
      <c r="M1" s="103"/>
      <c r="N1" s="103"/>
      <c r="O1" s="103"/>
      <c r="P1" s="103"/>
      <c r="Q1" s="168" t="s">
        <v>53</v>
      </c>
    </row>
    <row r="2" spans="1:17" ht="20.25" customHeight="1">
      <c r="A2" s="104" t="s">
        <v>54</v>
      </c>
      <c r="B2" s="105"/>
      <c r="C2" s="105"/>
      <c r="D2" s="105"/>
      <c r="E2" s="105"/>
      <c r="F2" s="105"/>
      <c r="G2" s="105"/>
      <c r="H2" s="105"/>
      <c r="I2" s="105"/>
      <c r="J2" s="105"/>
      <c r="K2" s="105"/>
      <c r="L2" s="105"/>
      <c r="M2" s="105"/>
      <c r="N2" s="105"/>
      <c r="O2" s="105"/>
      <c r="P2" s="105"/>
      <c r="Q2" s="128"/>
    </row>
    <row r="3" spans="1:17" ht="22.5" customHeight="1">
      <c r="A3" s="106" t="s">
        <v>36</v>
      </c>
      <c r="B3" s="107"/>
      <c r="C3" s="107"/>
      <c r="D3" s="107"/>
      <c r="E3" s="107"/>
      <c r="F3" s="107"/>
      <c r="G3" s="107"/>
      <c r="H3" s="107"/>
      <c r="I3" s="107"/>
      <c r="J3" s="103"/>
      <c r="K3" s="103"/>
      <c r="L3" s="103"/>
      <c r="M3" s="103"/>
      <c r="N3" s="103"/>
      <c r="O3" s="103"/>
      <c r="P3" s="103"/>
      <c r="Q3" s="129" t="s">
        <v>37</v>
      </c>
    </row>
    <row r="4" spans="1:17" ht="39.75" customHeight="1">
      <c r="A4" s="108" t="s">
        <v>55</v>
      </c>
      <c r="B4" s="109"/>
      <c r="C4" s="110"/>
      <c r="D4" s="111" t="s">
        <v>56</v>
      </c>
      <c r="E4" s="111" t="s">
        <v>57</v>
      </c>
      <c r="F4" s="112" t="s">
        <v>58</v>
      </c>
      <c r="G4" s="111" t="s">
        <v>59</v>
      </c>
      <c r="H4" s="111" t="s">
        <v>60</v>
      </c>
      <c r="I4" s="111" t="s">
        <v>61</v>
      </c>
      <c r="J4" s="112" t="s">
        <v>62</v>
      </c>
      <c r="K4" s="121" t="s">
        <v>63</v>
      </c>
      <c r="L4" s="121" t="s">
        <v>64</v>
      </c>
      <c r="M4" s="111" t="s">
        <v>65</v>
      </c>
      <c r="N4" s="111" t="s">
        <v>66</v>
      </c>
      <c r="O4" s="111" t="s">
        <v>67</v>
      </c>
      <c r="P4" s="111" t="s">
        <v>68</v>
      </c>
      <c r="Q4" s="112" t="s">
        <v>69</v>
      </c>
    </row>
    <row r="5" spans="1:17" ht="25.5" customHeight="1">
      <c r="A5" s="112" t="s">
        <v>70</v>
      </c>
      <c r="B5" s="112" t="s">
        <v>71</v>
      </c>
      <c r="C5" s="113" t="s">
        <v>72</v>
      </c>
      <c r="D5" s="114"/>
      <c r="E5" s="114"/>
      <c r="F5" s="112" t="s">
        <v>73</v>
      </c>
      <c r="G5" s="114"/>
      <c r="H5" s="114"/>
      <c r="I5" s="114"/>
      <c r="J5" s="112" t="s">
        <v>73</v>
      </c>
      <c r="K5" s="114"/>
      <c r="L5" s="114"/>
      <c r="M5" s="114"/>
      <c r="N5" s="114"/>
      <c r="O5" s="114"/>
      <c r="P5" s="114"/>
      <c r="Q5" s="112"/>
    </row>
    <row r="6" spans="1:17" ht="18" customHeight="1">
      <c r="A6" s="115" t="s">
        <v>50</v>
      </c>
      <c r="B6" s="115" t="s">
        <v>50</v>
      </c>
      <c r="C6" s="116" t="s">
        <v>50</v>
      </c>
      <c r="D6" s="115" t="s">
        <v>50</v>
      </c>
      <c r="E6" s="115">
        <v>1</v>
      </c>
      <c r="F6" s="115">
        <v>2</v>
      </c>
      <c r="G6" s="115">
        <v>3</v>
      </c>
      <c r="H6" s="115">
        <v>4</v>
      </c>
      <c r="I6" s="115">
        <v>5</v>
      </c>
      <c r="J6" s="115">
        <v>10</v>
      </c>
      <c r="K6" s="115">
        <v>11</v>
      </c>
      <c r="L6" s="115">
        <v>12</v>
      </c>
      <c r="M6" s="115">
        <v>13</v>
      </c>
      <c r="N6" s="115">
        <v>14</v>
      </c>
      <c r="O6" s="115">
        <v>15</v>
      </c>
      <c r="P6" s="115">
        <v>16</v>
      </c>
      <c r="Q6" s="115">
        <v>17</v>
      </c>
    </row>
    <row r="7" spans="1:17" s="53" customFormat="1" ht="30.75" customHeight="1">
      <c r="A7" s="117"/>
      <c r="B7" s="117"/>
      <c r="C7" s="118"/>
      <c r="D7" s="119" t="s">
        <v>40</v>
      </c>
      <c r="E7" s="75">
        <f>E8+E12+E15+E20</f>
        <v>6227.5848</v>
      </c>
      <c r="F7" s="75">
        <f aca="true" t="shared" si="0" ref="F7:Q7">F8+F12+F15+F20</f>
        <v>3767.0513</v>
      </c>
      <c r="G7" s="75">
        <f t="shared" si="0"/>
        <v>2084.2166</v>
      </c>
      <c r="H7" s="75">
        <f t="shared" si="0"/>
        <v>198.2187</v>
      </c>
      <c r="I7" s="75">
        <f t="shared" si="0"/>
        <v>1484.616</v>
      </c>
      <c r="J7" s="75">
        <f t="shared" si="0"/>
        <v>2460.5335</v>
      </c>
      <c r="K7" s="75">
        <f t="shared" si="0"/>
        <v>660.5335</v>
      </c>
      <c r="L7" s="75">
        <f t="shared" si="0"/>
        <v>0</v>
      </c>
      <c r="M7" s="75">
        <f t="shared" si="0"/>
        <v>1800</v>
      </c>
      <c r="N7" s="75">
        <f t="shared" si="0"/>
        <v>0</v>
      </c>
      <c r="O7" s="75">
        <f t="shared" si="0"/>
        <v>0</v>
      </c>
      <c r="P7" s="75">
        <f t="shared" si="0"/>
        <v>0</v>
      </c>
      <c r="Q7" s="75">
        <f t="shared" si="0"/>
        <v>0</v>
      </c>
    </row>
    <row r="8" spans="1:17" ht="30.75" customHeight="1">
      <c r="A8" s="117" t="s">
        <v>74</v>
      </c>
      <c r="B8" s="117"/>
      <c r="C8" s="118"/>
      <c r="D8" s="119" t="s">
        <v>75</v>
      </c>
      <c r="E8" s="75">
        <f aca="true" t="shared" si="1" ref="E8:Q8">E9</f>
        <v>1691.1521</v>
      </c>
      <c r="F8" s="75">
        <f t="shared" si="1"/>
        <v>1691.1521</v>
      </c>
      <c r="G8" s="120">
        <f t="shared" si="1"/>
        <v>210.6741</v>
      </c>
      <c r="H8" s="120">
        <f t="shared" si="1"/>
        <v>0</v>
      </c>
      <c r="I8" s="122">
        <f t="shared" si="1"/>
        <v>1480.478</v>
      </c>
      <c r="J8" s="75">
        <f t="shared" si="1"/>
        <v>0</v>
      </c>
      <c r="K8" s="123">
        <f t="shared" si="1"/>
        <v>0</v>
      </c>
      <c r="L8" s="124">
        <f t="shared" si="1"/>
        <v>0</v>
      </c>
      <c r="M8" s="125">
        <f t="shared" si="1"/>
        <v>0</v>
      </c>
      <c r="N8" s="126">
        <f t="shared" si="1"/>
        <v>0</v>
      </c>
      <c r="O8" s="126">
        <f t="shared" si="1"/>
        <v>0</v>
      </c>
      <c r="P8" s="126">
        <f t="shared" si="1"/>
        <v>0</v>
      </c>
      <c r="Q8" s="126">
        <f t="shared" si="1"/>
        <v>0</v>
      </c>
    </row>
    <row r="9" spans="1:17" ht="30.75" customHeight="1">
      <c r="A9" s="117" t="s">
        <v>76</v>
      </c>
      <c r="B9" s="117" t="s">
        <v>77</v>
      </c>
      <c r="C9" s="118"/>
      <c r="D9" s="119" t="s">
        <v>78</v>
      </c>
      <c r="E9" s="75">
        <f aca="true" t="shared" si="2" ref="E9:Q9">SUM(E10:E11)</f>
        <v>1691.1521</v>
      </c>
      <c r="F9" s="75">
        <f t="shared" si="2"/>
        <v>1691.1521</v>
      </c>
      <c r="G9" s="120">
        <f t="shared" si="2"/>
        <v>210.6741</v>
      </c>
      <c r="H9" s="120">
        <f t="shared" si="2"/>
        <v>0</v>
      </c>
      <c r="I9" s="122">
        <f t="shared" si="2"/>
        <v>1480.478</v>
      </c>
      <c r="J9" s="75">
        <f t="shared" si="2"/>
        <v>0</v>
      </c>
      <c r="K9" s="123">
        <f t="shared" si="2"/>
        <v>0</v>
      </c>
      <c r="L9" s="124">
        <f t="shared" si="2"/>
        <v>0</v>
      </c>
      <c r="M9" s="125">
        <f t="shared" si="2"/>
        <v>0</v>
      </c>
      <c r="N9" s="126">
        <f t="shared" si="2"/>
        <v>0</v>
      </c>
      <c r="O9" s="126">
        <f t="shared" si="2"/>
        <v>0</v>
      </c>
      <c r="P9" s="126">
        <f t="shared" si="2"/>
        <v>0</v>
      </c>
      <c r="Q9" s="126">
        <f t="shared" si="2"/>
        <v>0</v>
      </c>
    </row>
    <row r="10" spans="1:17" ht="30.75" customHeight="1">
      <c r="A10" s="117" t="s">
        <v>79</v>
      </c>
      <c r="B10" s="117" t="s">
        <v>80</v>
      </c>
      <c r="C10" s="118" t="s">
        <v>81</v>
      </c>
      <c r="D10" s="119" t="s">
        <v>82</v>
      </c>
      <c r="E10" s="75">
        <v>1480.478</v>
      </c>
      <c r="F10" s="75">
        <v>1480.478</v>
      </c>
      <c r="G10" s="120">
        <v>0</v>
      </c>
      <c r="H10" s="120">
        <v>0</v>
      </c>
      <c r="I10" s="122">
        <v>1480.478</v>
      </c>
      <c r="J10" s="75">
        <v>0</v>
      </c>
      <c r="K10" s="123">
        <v>0</v>
      </c>
      <c r="L10" s="124">
        <v>0</v>
      </c>
      <c r="M10" s="125">
        <v>0</v>
      </c>
      <c r="N10" s="126">
        <v>0</v>
      </c>
      <c r="O10" s="126">
        <v>0</v>
      </c>
      <c r="P10" s="126">
        <v>0</v>
      </c>
      <c r="Q10" s="126">
        <v>0</v>
      </c>
    </row>
    <row r="11" spans="1:17" ht="30.75" customHeight="1">
      <c r="A11" s="117" t="s">
        <v>79</v>
      </c>
      <c r="B11" s="117" t="s">
        <v>80</v>
      </c>
      <c r="C11" s="118" t="s">
        <v>77</v>
      </c>
      <c r="D11" s="119" t="s">
        <v>83</v>
      </c>
      <c r="E11" s="75">
        <v>210.6741</v>
      </c>
      <c r="F11" s="75">
        <v>210.6741</v>
      </c>
      <c r="G11" s="120">
        <v>210.6741</v>
      </c>
      <c r="H11" s="120">
        <v>0</v>
      </c>
      <c r="I11" s="122">
        <v>0</v>
      </c>
      <c r="J11" s="75">
        <v>0</v>
      </c>
      <c r="K11" s="123">
        <v>0</v>
      </c>
      <c r="L11" s="124">
        <v>0</v>
      </c>
      <c r="M11" s="125">
        <v>0</v>
      </c>
      <c r="N11" s="126">
        <v>0</v>
      </c>
      <c r="O11" s="126">
        <v>0</v>
      </c>
      <c r="P11" s="126">
        <v>0</v>
      </c>
      <c r="Q11" s="126">
        <v>0</v>
      </c>
    </row>
    <row r="12" spans="1:17" ht="30.75" customHeight="1">
      <c r="A12" s="117" t="s">
        <v>84</v>
      </c>
      <c r="B12" s="117"/>
      <c r="C12" s="118"/>
      <c r="D12" s="119" t="s">
        <v>85</v>
      </c>
      <c r="E12" s="75">
        <f aca="true" t="shared" si="3" ref="E12:Q13">E13</f>
        <v>340.7435</v>
      </c>
      <c r="F12" s="75">
        <f t="shared" si="3"/>
        <v>0</v>
      </c>
      <c r="G12" s="120">
        <f t="shared" si="3"/>
        <v>0</v>
      </c>
      <c r="H12" s="120">
        <f t="shared" si="3"/>
        <v>0</v>
      </c>
      <c r="I12" s="122">
        <f t="shared" si="3"/>
        <v>0</v>
      </c>
      <c r="J12" s="75">
        <f t="shared" si="3"/>
        <v>340.7435</v>
      </c>
      <c r="K12" s="123">
        <f t="shared" si="3"/>
        <v>340.7435</v>
      </c>
      <c r="L12" s="124">
        <f t="shared" si="3"/>
        <v>0</v>
      </c>
      <c r="M12" s="125">
        <f t="shared" si="3"/>
        <v>0</v>
      </c>
      <c r="N12" s="126">
        <f t="shared" si="3"/>
        <v>0</v>
      </c>
      <c r="O12" s="126">
        <f t="shared" si="3"/>
        <v>0</v>
      </c>
      <c r="P12" s="126">
        <f t="shared" si="3"/>
        <v>0</v>
      </c>
      <c r="Q12" s="126">
        <f t="shared" si="3"/>
        <v>0</v>
      </c>
    </row>
    <row r="13" spans="1:17" ht="30.75" customHeight="1">
      <c r="A13" s="117" t="s">
        <v>86</v>
      </c>
      <c r="B13" s="117" t="s">
        <v>81</v>
      </c>
      <c r="C13" s="118"/>
      <c r="D13" s="119" t="s">
        <v>87</v>
      </c>
      <c r="E13" s="75">
        <f t="shared" si="3"/>
        <v>340.7435</v>
      </c>
      <c r="F13" s="75">
        <f t="shared" si="3"/>
        <v>0</v>
      </c>
      <c r="G13" s="120">
        <f t="shared" si="3"/>
        <v>0</v>
      </c>
      <c r="H13" s="120">
        <f t="shared" si="3"/>
        <v>0</v>
      </c>
      <c r="I13" s="122">
        <f t="shared" si="3"/>
        <v>0</v>
      </c>
      <c r="J13" s="75">
        <f t="shared" si="3"/>
        <v>340.7435</v>
      </c>
      <c r="K13" s="123">
        <f t="shared" si="3"/>
        <v>340.7435</v>
      </c>
      <c r="L13" s="124">
        <f t="shared" si="3"/>
        <v>0</v>
      </c>
      <c r="M13" s="125">
        <f t="shared" si="3"/>
        <v>0</v>
      </c>
      <c r="N13" s="126">
        <f t="shared" si="3"/>
        <v>0</v>
      </c>
      <c r="O13" s="126">
        <f t="shared" si="3"/>
        <v>0</v>
      </c>
      <c r="P13" s="126">
        <f t="shared" si="3"/>
        <v>0</v>
      </c>
      <c r="Q13" s="126">
        <f t="shared" si="3"/>
        <v>0</v>
      </c>
    </row>
    <row r="14" spans="1:17" ht="30.75" customHeight="1">
      <c r="A14" s="117" t="s">
        <v>88</v>
      </c>
      <c r="B14" s="117" t="s">
        <v>89</v>
      </c>
      <c r="C14" s="118" t="s">
        <v>81</v>
      </c>
      <c r="D14" s="119" t="s">
        <v>90</v>
      </c>
      <c r="E14" s="75">
        <v>340.7435</v>
      </c>
      <c r="F14" s="75">
        <v>0</v>
      </c>
      <c r="G14" s="120">
        <v>0</v>
      </c>
      <c r="H14" s="120">
        <v>0</v>
      </c>
      <c r="I14" s="122">
        <v>0</v>
      </c>
      <c r="J14" s="75">
        <v>340.7435</v>
      </c>
      <c r="K14" s="123">
        <v>340.7435</v>
      </c>
      <c r="L14" s="124">
        <v>0</v>
      </c>
      <c r="M14" s="125">
        <v>0</v>
      </c>
      <c r="N14" s="126">
        <v>0</v>
      </c>
      <c r="O14" s="126">
        <v>0</v>
      </c>
      <c r="P14" s="126">
        <v>0</v>
      </c>
      <c r="Q14" s="126">
        <v>0</v>
      </c>
    </row>
    <row r="15" spans="1:17" ht="30.75" customHeight="1">
      <c r="A15" s="117" t="s">
        <v>91</v>
      </c>
      <c r="B15" s="117"/>
      <c r="C15" s="118"/>
      <c r="D15" s="119" t="s">
        <v>92</v>
      </c>
      <c r="E15" s="75">
        <f aca="true" t="shared" si="4" ref="E15:Q15">E16+E18</f>
        <v>4045.2650999999996</v>
      </c>
      <c r="F15" s="75">
        <f t="shared" si="4"/>
        <v>1925.4750999999999</v>
      </c>
      <c r="G15" s="120">
        <f t="shared" si="4"/>
        <v>1723.1184</v>
      </c>
      <c r="H15" s="120">
        <f t="shared" si="4"/>
        <v>198.2187</v>
      </c>
      <c r="I15" s="122">
        <f t="shared" si="4"/>
        <v>4.138</v>
      </c>
      <c r="J15" s="75">
        <f t="shared" si="4"/>
        <v>2119.79</v>
      </c>
      <c r="K15" s="123">
        <f t="shared" si="4"/>
        <v>319.79</v>
      </c>
      <c r="L15" s="124">
        <f t="shared" si="4"/>
        <v>0</v>
      </c>
      <c r="M15" s="125">
        <f t="shared" si="4"/>
        <v>1800</v>
      </c>
      <c r="N15" s="126">
        <f t="shared" si="4"/>
        <v>0</v>
      </c>
      <c r="O15" s="126">
        <f t="shared" si="4"/>
        <v>0</v>
      </c>
      <c r="P15" s="126">
        <f t="shared" si="4"/>
        <v>0</v>
      </c>
      <c r="Q15" s="126">
        <f t="shared" si="4"/>
        <v>0</v>
      </c>
    </row>
    <row r="16" spans="1:17" ht="30.75" customHeight="1">
      <c r="A16" s="117" t="s">
        <v>93</v>
      </c>
      <c r="B16" s="117" t="s">
        <v>81</v>
      </c>
      <c r="C16" s="118"/>
      <c r="D16" s="119" t="s">
        <v>94</v>
      </c>
      <c r="E16" s="75">
        <f aca="true" t="shared" si="5" ref="E16:Q16">E17</f>
        <v>1400.2051</v>
      </c>
      <c r="F16" s="75">
        <f t="shared" si="5"/>
        <v>1400.2051</v>
      </c>
      <c r="G16" s="120">
        <f t="shared" si="5"/>
        <v>1381.5344</v>
      </c>
      <c r="H16" s="120">
        <f t="shared" si="5"/>
        <v>18.6707</v>
      </c>
      <c r="I16" s="122">
        <f t="shared" si="5"/>
        <v>0</v>
      </c>
      <c r="J16" s="75">
        <f t="shared" si="5"/>
        <v>0</v>
      </c>
      <c r="K16" s="123">
        <f t="shared" si="5"/>
        <v>0</v>
      </c>
      <c r="L16" s="124">
        <f t="shared" si="5"/>
        <v>0</v>
      </c>
      <c r="M16" s="125">
        <f t="shared" si="5"/>
        <v>0</v>
      </c>
      <c r="N16" s="126">
        <f t="shared" si="5"/>
        <v>0</v>
      </c>
      <c r="O16" s="126">
        <f t="shared" si="5"/>
        <v>0</v>
      </c>
      <c r="P16" s="126">
        <f t="shared" si="5"/>
        <v>0</v>
      </c>
      <c r="Q16" s="126">
        <f t="shared" si="5"/>
        <v>0</v>
      </c>
    </row>
    <row r="17" spans="1:17" ht="30.75" customHeight="1">
      <c r="A17" s="117" t="s">
        <v>95</v>
      </c>
      <c r="B17" s="117" t="s">
        <v>89</v>
      </c>
      <c r="C17" s="118" t="s">
        <v>81</v>
      </c>
      <c r="D17" s="119" t="s">
        <v>96</v>
      </c>
      <c r="E17" s="75">
        <v>1400.2051</v>
      </c>
      <c r="F17" s="75">
        <v>1400.2051</v>
      </c>
      <c r="G17" s="120">
        <v>1381.5344</v>
      </c>
      <c r="H17" s="120">
        <v>18.6707</v>
      </c>
      <c r="I17" s="122">
        <v>0</v>
      </c>
      <c r="J17" s="75">
        <v>0</v>
      </c>
      <c r="K17" s="123">
        <v>0</v>
      </c>
      <c r="L17" s="124">
        <v>0</v>
      </c>
      <c r="M17" s="125">
        <v>0</v>
      </c>
      <c r="N17" s="126">
        <v>0</v>
      </c>
      <c r="O17" s="126">
        <v>0</v>
      </c>
      <c r="P17" s="126">
        <v>0</v>
      </c>
      <c r="Q17" s="126">
        <v>0</v>
      </c>
    </row>
    <row r="18" spans="1:17" ht="30.75" customHeight="1">
      <c r="A18" s="117" t="s">
        <v>93</v>
      </c>
      <c r="B18" s="117" t="s">
        <v>97</v>
      </c>
      <c r="C18" s="118"/>
      <c r="D18" s="119" t="s">
        <v>98</v>
      </c>
      <c r="E18" s="75">
        <f aca="true" t="shared" si="6" ref="E18:Q18">E19</f>
        <v>2645.06</v>
      </c>
      <c r="F18" s="75">
        <f t="shared" si="6"/>
        <v>525.27</v>
      </c>
      <c r="G18" s="120">
        <f t="shared" si="6"/>
        <v>341.584</v>
      </c>
      <c r="H18" s="120">
        <f t="shared" si="6"/>
        <v>179.548</v>
      </c>
      <c r="I18" s="122">
        <f t="shared" si="6"/>
        <v>4.138</v>
      </c>
      <c r="J18" s="75">
        <v>2119.79</v>
      </c>
      <c r="K18" s="123">
        <f t="shared" si="6"/>
        <v>319.79</v>
      </c>
      <c r="L18" s="124"/>
      <c r="M18" s="125">
        <f t="shared" si="6"/>
        <v>1800</v>
      </c>
      <c r="N18" s="126">
        <f t="shared" si="6"/>
        <v>0</v>
      </c>
      <c r="O18" s="126">
        <f t="shared" si="6"/>
        <v>0</v>
      </c>
      <c r="P18" s="126">
        <f t="shared" si="6"/>
        <v>0</v>
      </c>
      <c r="Q18" s="126">
        <f t="shared" si="6"/>
        <v>0</v>
      </c>
    </row>
    <row r="19" spans="1:17" ht="30.75" customHeight="1">
      <c r="A19" s="117" t="s">
        <v>95</v>
      </c>
      <c r="B19" s="117" t="s">
        <v>99</v>
      </c>
      <c r="C19" s="118" t="s">
        <v>81</v>
      </c>
      <c r="D19" s="119" t="s">
        <v>100</v>
      </c>
      <c r="E19" s="75">
        <v>2645.06</v>
      </c>
      <c r="F19" s="75">
        <v>525.27</v>
      </c>
      <c r="G19" s="120">
        <v>341.584</v>
      </c>
      <c r="H19" s="120">
        <v>179.548</v>
      </c>
      <c r="I19" s="122">
        <v>4.138</v>
      </c>
      <c r="J19" s="75">
        <v>2119.79</v>
      </c>
      <c r="K19" s="123">
        <v>319.79</v>
      </c>
      <c r="L19" s="124"/>
      <c r="M19" s="125">
        <v>1800</v>
      </c>
      <c r="N19" s="126">
        <v>0</v>
      </c>
      <c r="O19" s="126">
        <v>0</v>
      </c>
      <c r="P19" s="126">
        <v>0</v>
      </c>
      <c r="Q19" s="126">
        <v>0</v>
      </c>
    </row>
    <row r="20" spans="1:17" ht="30.75" customHeight="1">
      <c r="A20" s="117" t="s">
        <v>101</v>
      </c>
      <c r="B20" s="117"/>
      <c r="C20" s="118"/>
      <c r="D20" s="119" t="s">
        <v>102</v>
      </c>
      <c r="E20" s="75">
        <f aca="true" t="shared" si="7" ref="E20:Q21">E21</f>
        <v>150.4241</v>
      </c>
      <c r="F20" s="75">
        <f t="shared" si="7"/>
        <v>150.4241</v>
      </c>
      <c r="G20" s="120">
        <f t="shared" si="7"/>
        <v>150.4241</v>
      </c>
      <c r="H20" s="120">
        <f t="shared" si="7"/>
        <v>0</v>
      </c>
      <c r="I20" s="122">
        <f t="shared" si="7"/>
        <v>0</v>
      </c>
      <c r="J20" s="75">
        <f t="shared" si="7"/>
        <v>0</v>
      </c>
      <c r="K20" s="123">
        <f t="shared" si="7"/>
        <v>0</v>
      </c>
      <c r="L20" s="124">
        <f t="shared" si="7"/>
        <v>0</v>
      </c>
      <c r="M20" s="125">
        <f t="shared" si="7"/>
        <v>0</v>
      </c>
      <c r="N20" s="126">
        <f t="shared" si="7"/>
        <v>0</v>
      </c>
      <c r="O20" s="126">
        <f t="shared" si="7"/>
        <v>0</v>
      </c>
      <c r="P20" s="126">
        <f t="shared" si="7"/>
        <v>0</v>
      </c>
      <c r="Q20" s="126">
        <f t="shared" si="7"/>
        <v>0</v>
      </c>
    </row>
    <row r="21" spans="1:17" ht="30.75" customHeight="1">
      <c r="A21" s="117" t="s">
        <v>103</v>
      </c>
      <c r="B21" s="117" t="s">
        <v>104</v>
      </c>
      <c r="C21" s="118"/>
      <c r="D21" s="119" t="s">
        <v>105</v>
      </c>
      <c r="E21" s="75">
        <f t="shared" si="7"/>
        <v>150.4241</v>
      </c>
      <c r="F21" s="75">
        <f t="shared" si="7"/>
        <v>150.4241</v>
      </c>
      <c r="G21" s="120">
        <f t="shared" si="7"/>
        <v>150.4241</v>
      </c>
      <c r="H21" s="120">
        <f t="shared" si="7"/>
        <v>0</v>
      </c>
      <c r="I21" s="122">
        <f t="shared" si="7"/>
        <v>0</v>
      </c>
      <c r="J21" s="75">
        <f t="shared" si="7"/>
        <v>0</v>
      </c>
      <c r="K21" s="123">
        <f t="shared" si="7"/>
        <v>0</v>
      </c>
      <c r="L21" s="124">
        <f t="shared" si="7"/>
        <v>0</v>
      </c>
      <c r="M21" s="125">
        <f t="shared" si="7"/>
        <v>0</v>
      </c>
      <c r="N21" s="126">
        <f t="shared" si="7"/>
        <v>0</v>
      </c>
      <c r="O21" s="126">
        <f t="shared" si="7"/>
        <v>0</v>
      </c>
      <c r="P21" s="126">
        <f t="shared" si="7"/>
        <v>0</v>
      </c>
      <c r="Q21" s="126">
        <f t="shared" si="7"/>
        <v>0</v>
      </c>
    </row>
    <row r="22" spans="1:17" ht="30.75" customHeight="1">
      <c r="A22" s="117" t="s">
        <v>106</v>
      </c>
      <c r="B22" s="117" t="s">
        <v>107</v>
      </c>
      <c r="C22" s="118" t="s">
        <v>81</v>
      </c>
      <c r="D22" s="119" t="s">
        <v>108</v>
      </c>
      <c r="E22" s="75">
        <v>150.4241</v>
      </c>
      <c r="F22" s="75">
        <v>150.4241</v>
      </c>
      <c r="G22" s="120">
        <v>150.4241</v>
      </c>
      <c r="H22" s="120">
        <v>0</v>
      </c>
      <c r="I22" s="122">
        <v>0</v>
      </c>
      <c r="J22" s="75">
        <v>0</v>
      </c>
      <c r="K22" s="123">
        <v>0</v>
      </c>
      <c r="L22" s="124">
        <v>0</v>
      </c>
      <c r="M22" s="125">
        <v>0</v>
      </c>
      <c r="N22" s="126">
        <v>0</v>
      </c>
      <c r="O22" s="126">
        <v>0</v>
      </c>
      <c r="P22" s="126">
        <v>0</v>
      </c>
      <c r="Q22" s="126">
        <v>0</v>
      </c>
    </row>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F31"/>
  <sheetViews>
    <sheetView showGridLines="0" showZeros="0" zoomScaleSheetLayoutView="100" workbookViewId="0" topLeftCell="C12">
      <selection activeCell="E33" sqref="E33"/>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30"/>
      <c r="B1" s="130"/>
      <c r="C1" s="130"/>
      <c r="D1" s="130"/>
      <c r="E1" s="130"/>
      <c r="F1" s="131" t="s">
        <v>109</v>
      </c>
    </row>
    <row r="2" spans="1:6" ht="20.25" customHeight="1">
      <c r="A2" s="132" t="s">
        <v>110</v>
      </c>
      <c r="B2" s="132"/>
      <c r="C2" s="132"/>
      <c r="D2" s="132"/>
      <c r="E2" s="132"/>
      <c r="F2" s="132"/>
    </row>
    <row r="3" spans="1:6" ht="13.5" customHeight="1">
      <c r="A3" s="133" t="s">
        <v>111</v>
      </c>
      <c r="B3" s="133"/>
      <c r="C3" s="133"/>
      <c r="D3" s="133"/>
      <c r="E3" s="133"/>
      <c r="F3" s="134" t="s">
        <v>37</v>
      </c>
    </row>
    <row r="4" spans="1:6" ht="21.75" customHeight="1">
      <c r="A4" s="135" t="s">
        <v>4</v>
      </c>
      <c r="B4" s="136"/>
      <c r="C4" s="136" t="s">
        <v>5</v>
      </c>
      <c r="D4" s="137"/>
      <c r="E4" s="137"/>
      <c r="F4" s="138"/>
    </row>
    <row r="5" spans="1:6" ht="19.5" customHeight="1">
      <c r="A5" s="135" t="s">
        <v>112</v>
      </c>
      <c r="B5" s="135" t="s">
        <v>113</v>
      </c>
      <c r="C5" s="135" t="s">
        <v>112</v>
      </c>
      <c r="D5" s="135" t="s">
        <v>40</v>
      </c>
      <c r="E5" s="135" t="s">
        <v>114</v>
      </c>
      <c r="F5" s="139" t="s">
        <v>115</v>
      </c>
    </row>
    <row r="6" spans="1:6" s="53" customFormat="1" ht="19.5" customHeight="1">
      <c r="A6" s="140" t="s">
        <v>116</v>
      </c>
      <c r="B6" s="141">
        <f>B7</f>
        <v>6227.58</v>
      </c>
      <c r="C6" s="142" t="s">
        <v>117</v>
      </c>
      <c r="D6" s="143">
        <v>6227.58</v>
      </c>
      <c r="E6" s="143">
        <v>6227.58</v>
      </c>
      <c r="F6" s="75">
        <v>0</v>
      </c>
    </row>
    <row r="7" spans="1:6" s="53" customFormat="1" ht="19.5" customHeight="1">
      <c r="A7" s="144" t="s">
        <v>118</v>
      </c>
      <c r="B7" s="143">
        <v>6227.58</v>
      </c>
      <c r="C7" s="142" t="s">
        <v>119</v>
      </c>
      <c r="D7" s="145">
        <v>0</v>
      </c>
      <c r="E7" s="145">
        <v>0</v>
      </c>
      <c r="F7" s="146"/>
    </row>
    <row r="8" spans="1:6" s="53" customFormat="1" ht="19.5" customHeight="1">
      <c r="A8" s="140" t="s">
        <v>120</v>
      </c>
      <c r="B8" s="145"/>
      <c r="C8" s="142" t="s">
        <v>121</v>
      </c>
      <c r="D8" s="145">
        <v>0</v>
      </c>
      <c r="E8" s="145">
        <v>0</v>
      </c>
      <c r="F8" s="147"/>
    </row>
    <row r="9" spans="1:6" s="53" customFormat="1" ht="19.5" customHeight="1">
      <c r="A9" s="140"/>
      <c r="B9" s="145"/>
      <c r="C9" s="142" t="s">
        <v>122</v>
      </c>
      <c r="D9" s="145"/>
      <c r="E9" s="145"/>
      <c r="F9" s="148"/>
    </row>
    <row r="10" spans="1:6" s="53" customFormat="1" ht="19.5" customHeight="1">
      <c r="A10" s="140"/>
      <c r="B10" s="149"/>
      <c r="C10" s="142" t="s">
        <v>123</v>
      </c>
      <c r="D10" s="145">
        <v>0</v>
      </c>
      <c r="E10" s="145">
        <v>0</v>
      </c>
      <c r="F10" s="75"/>
    </row>
    <row r="11" spans="1:6" s="53" customFormat="1" ht="19.5" customHeight="1">
      <c r="A11" s="140"/>
      <c r="B11" s="145"/>
      <c r="C11" s="142" t="s">
        <v>124</v>
      </c>
      <c r="D11" s="145">
        <v>0</v>
      </c>
      <c r="E11" s="145">
        <v>0</v>
      </c>
      <c r="F11" s="146"/>
    </row>
    <row r="12" spans="1:6" s="53" customFormat="1" ht="19.5" customHeight="1">
      <c r="A12" s="140"/>
      <c r="B12" s="145"/>
      <c r="C12" s="142" t="s">
        <v>125</v>
      </c>
      <c r="D12" s="145">
        <v>0</v>
      </c>
      <c r="E12" s="145">
        <v>0</v>
      </c>
      <c r="F12" s="147"/>
    </row>
    <row r="13" spans="1:6" s="53" customFormat="1" ht="19.5" customHeight="1">
      <c r="A13" s="140"/>
      <c r="B13" s="145"/>
      <c r="C13" s="142" t="s">
        <v>126</v>
      </c>
      <c r="D13" s="145">
        <v>0</v>
      </c>
      <c r="E13" s="145">
        <v>0</v>
      </c>
      <c r="F13" s="147"/>
    </row>
    <row r="14" spans="1:6" s="53" customFormat="1" ht="19.5" customHeight="1">
      <c r="A14" s="140"/>
      <c r="B14" s="145"/>
      <c r="C14" s="142" t="s">
        <v>127</v>
      </c>
      <c r="D14" s="145">
        <v>1691.15</v>
      </c>
      <c r="E14" s="145">
        <v>1691.15</v>
      </c>
      <c r="F14" s="147"/>
    </row>
    <row r="15" spans="1:6" s="53" customFormat="1" ht="19.5" customHeight="1">
      <c r="A15" s="150"/>
      <c r="B15" s="145"/>
      <c r="C15" s="142" t="s">
        <v>128</v>
      </c>
      <c r="D15" s="145">
        <v>0</v>
      </c>
      <c r="E15" s="145">
        <v>0</v>
      </c>
      <c r="F15" s="147"/>
    </row>
    <row r="16" spans="1:6" s="53" customFormat="1" ht="19.5" customHeight="1">
      <c r="A16" s="151"/>
      <c r="B16" s="145"/>
      <c r="C16" s="142" t="s">
        <v>129</v>
      </c>
      <c r="D16" s="145">
        <v>0</v>
      </c>
      <c r="E16" s="145">
        <v>0</v>
      </c>
      <c r="F16" s="147"/>
    </row>
    <row r="17" spans="1:6" s="53" customFormat="1" ht="19.5" customHeight="1">
      <c r="A17" s="150"/>
      <c r="B17" s="145"/>
      <c r="C17" s="142" t="s">
        <v>130</v>
      </c>
      <c r="D17" s="145">
        <v>340.74</v>
      </c>
      <c r="E17" s="145">
        <v>340.74</v>
      </c>
      <c r="F17" s="147"/>
    </row>
    <row r="18" spans="1:6" s="53" customFormat="1" ht="19.5" customHeight="1">
      <c r="A18" s="140"/>
      <c r="B18" s="152"/>
      <c r="C18" s="153" t="s">
        <v>131</v>
      </c>
      <c r="D18" s="145">
        <v>4045.27</v>
      </c>
      <c r="E18" s="145">
        <v>4045.27</v>
      </c>
      <c r="F18" s="147"/>
    </row>
    <row r="19" spans="1:6" s="53" customFormat="1" ht="19.5" customHeight="1">
      <c r="A19" s="154"/>
      <c r="B19" s="145"/>
      <c r="C19" s="153" t="s">
        <v>132</v>
      </c>
      <c r="D19" s="145">
        <v>0</v>
      </c>
      <c r="E19" s="145">
        <v>0</v>
      </c>
      <c r="F19" s="147"/>
    </row>
    <row r="20" spans="1:6" s="53" customFormat="1" ht="19.5" customHeight="1">
      <c r="A20" s="151"/>
      <c r="B20" s="145"/>
      <c r="C20" s="153" t="s">
        <v>133</v>
      </c>
      <c r="D20" s="145">
        <v>0</v>
      </c>
      <c r="E20" s="145">
        <v>0</v>
      </c>
      <c r="F20" s="147"/>
    </row>
    <row r="21" spans="1:6" s="53" customFormat="1" ht="19.5" customHeight="1">
      <c r="A21" s="150"/>
      <c r="B21" s="155"/>
      <c r="C21" s="156" t="s">
        <v>134</v>
      </c>
      <c r="D21" s="145">
        <v>0</v>
      </c>
      <c r="E21" s="145">
        <v>0</v>
      </c>
      <c r="F21" s="147"/>
    </row>
    <row r="22" spans="1:6" s="53" customFormat="1" ht="19.5" customHeight="1">
      <c r="A22" s="157"/>
      <c r="B22" s="145"/>
      <c r="C22" s="158" t="s">
        <v>135</v>
      </c>
      <c r="D22" s="145">
        <v>0</v>
      </c>
      <c r="E22" s="145">
        <v>0</v>
      </c>
      <c r="F22" s="147"/>
    </row>
    <row r="23" spans="1:6" s="53" customFormat="1" ht="19.5" customHeight="1">
      <c r="A23" s="150"/>
      <c r="B23" s="152"/>
      <c r="C23" s="158" t="s">
        <v>136</v>
      </c>
      <c r="D23" s="145">
        <v>0</v>
      </c>
      <c r="E23" s="145">
        <v>0</v>
      </c>
      <c r="F23" s="159"/>
    </row>
    <row r="24" spans="1:6" s="53" customFormat="1" ht="19.5" customHeight="1">
      <c r="A24" s="151"/>
      <c r="B24" s="145"/>
      <c r="C24" s="158" t="s">
        <v>137</v>
      </c>
      <c r="D24" s="145">
        <v>0</v>
      </c>
      <c r="E24" s="145">
        <v>0</v>
      </c>
      <c r="F24" s="159"/>
    </row>
    <row r="25" spans="1:6" s="53" customFormat="1" ht="19.5" customHeight="1">
      <c r="A25" s="160"/>
      <c r="B25" s="155"/>
      <c r="C25" s="161" t="s">
        <v>138</v>
      </c>
      <c r="D25" s="145">
        <v>150.42</v>
      </c>
      <c r="E25" s="145">
        <v>150.42</v>
      </c>
      <c r="F25" s="159"/>
    </row>
    <row r="26" spans="1:6" s="53" customFormat="1" ht="19.5" customHeight="1">
      <c r="A26" s="160"/>
      <c r="B26" s="155"/>
      <c r="C26" s="161" t="s">
        <v>139</v>
      </c>
      <c r="D26" s="145">
        <v>0</v>
      </c>
      <c r="E26" s="145">
        <v>0</v>
      </c>
      <c r="F26" s="159"/>
    </row>
    <row r="27" spans="1:6" s="53" customFormat="1" ht="19.5" customHeight="1">
      <c r="A27" s="160"/>
      <c r="B27" s="155"/>
      <c r="C27" s="161" t="s">
        <v>140</v>
      </c>
      <c r="D27" s="145">
        <v>0</v>
      </c>
      <c r="E27" s="145">
        <v>0</v>
      </c>
      <c r="F27" s="159"/>
    </row>
    <row r="28" spans="1:6" s="53" customFormat="1" ht="19.5" customHeight="1">
      <c r="A28" s="160"/>
      <c r="B28" s="155"/>
      <c r="C28" s="161" t="s">
        <v>141</v>
      </c>
      <c r="D28" s="145">
        <v>0</v>
      </c>
      <c r="E28" s="145">
        <v>0</v>
      </c>
      <c r="F28" s="162"/>
    </row>
    <row r="29" spans="1:6" s="53" customFormat="1" ht="19.5" customHeight="1">
      <c r="A29" s="160"/>
      <c r="B29" s="155"/>
      <c r="C29" s="163" t="s">
        <v>142</v>
      </c>
      <c r="D29" s="145">
        <v>0</v>
      </c>
      <c r="E29" s="145">
        <v>0</v>
      </c>
      <c r="F29" s="162"/>
    </row>
    <row r="30" spans="1:6" ht="19.5" customHeight="1">
      <c r="A30" s="164"/>
      <c r="B30" s="155"/>
      <c r="C30" s="165"/>
      <c r="D30" s="145"/>
      <c r="E30" s="145"/>
      <c r="F30" s="162"/>
    </row>
    <row r="31" spans="1:6" s="53" customFormat="1" ht="19.5" customHeight="1">
      <c r="A31" s="166" t="s">
        <v>143</v>
      </c>
      <c r="B31" s="143">
        <v>6227.58</v>
      </c>
      <c r="C31" s="167" t="s">
        <v>144</v>
      </c>
      <c r="D31" s="143">
        <v>6227.58</v>
      </c>
      <c r="E31" s="143">
        <v>6227.58</v>
      </c>
      <c r="F31" s="162"/>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horizontalDpi="180" verticalDpi="180" orientation="landscape" paperSize="9" scale="80"/>
</worksheet>
</file>

<file path=xl/worksheets/sheet5.xml><?xml version="1.0" encoding="utf-8"?>
<worksheet xmlns="http://schemas.openxmlformats.org/spreadsheetml/2006/main" xmlns:r="http://schemas.openxmlformats.org/officeDocument/2006/relationships">
  <dimension ref="A1:Q22"/>
  <sheetViews>
    <sheetView showGridLines="0" showZeros="0" tabSelected="1" zoomScaleSheetLayoutView="100" workbookViewId="0" topLeftCell="A8">
      <selection activeCell="U13" sqref="U13"/>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7" width="10.75390625" style="0" bestFit="1" customWidth="1"/>
    <col min="9" max="9" width="13.375" style="0" customWidth="1"/>
    <col min="10" max="10" width="10.625" style="0" customWidth="1"/>
    <col min="11" max="11" width="11.75390625" style="0" customWidth="1"/>
    <col min="12" max="12" width="10.50390625" style="0" customWidth="1"/>
    <col min="13" max="13" width="10.75390625" style="0" bestFit="1" customWidth="1"/>
  </cols>
  <sheetData>
    <row r="1" spans="1:17" ht="13.5" customHeight="1">
      <c r="A1" s="103"/>
      <c r="B1" s="103"/>
      <c r="C1" s="103"/>
      <c r="D1" s="103"/>
      <c r="E1" s="103"/>
      <c r="F1" s="103"/>
      <c r="G1" s="103"/>
      <c r="H1" s="103"/>
      <c r="I1" s="103"/>
      <c r="J1" s="103"/>
      <c r="K1" s="103"/>
      <c r="L1" s="103"/>
      <c r="M1" s="103"/>
      <c r="N1" s="103"/>
      <c r="O1" s="103"/>
      <c r="P1" s="103"/>
      <c r="Q1" s="127" t="s">
        <v>145</v>
      </c>
    </row>
    <row r="2" spans="1:17" ht="20.25" customHeight="1">
      <c r="A2" s="104" t="s">
        <v>146</v>
      </c>
      <c r="B2" s="105"/>
      <c r="C2" s="105"/>
      <c r="D2" s="105"/>
      <c r="E2" s="105"/>
      <c r="F2" s="105"/>
      <c r="G2" s="105"/>
      <c r="H2" s="105"/>
      <c r="I2" s="105"/>
      <c r="J2" s="105"/>
      <c r="K2" s="105"/>
      <c r="L2" s="105"/>
      <c r="M2" s="105"/>
      <c r="N2" s="105"/>
      <c r="O2" s="105"/>
      <c r="P2" s="105"/>
      <c r="Q2" s="128"/>
    </row>
    <row r="3" spans="1:17" ht="22.5" customHeight="1">
      <c r="A3" s="106" t="s">
        <v>36</v>
      </c>
      <c r="B3" s="107"/>
      <c r="C3" s="107"/>
      <c r="D3" s="107"/>
      <c r="E3" s="107"/>
      <c r="F3" s="107"/>
      <c r="G3" s="107"/>
      <c r="H3" s="107"/>
      <c r="I3" s="107"/>
      <c r="J3" s="103"/>
      <c r="K3" s="103"/>
      <c r="L3" s="103"/>
      <c r="M3" s="103"/>
      <c r="N3" s="103"/>
      <c r="O3" s="103"/>
      <c r="P3" s="103"/>
      <c r="Q3" s="129" t="s">
        <v>37</v>
      </c>
    </row>
    <row r="4" spans="1:17" ht="39.75" customHeight="1">
      <c r="A4" s="108" t="s">
        <v>55</v>
      </c>
      <c r="B4" s="109"/>
      <c r="C4" s="110"/>
      <c r="D4" s="111" t="s">
        <v>56</v>
      </c>
      <c r="E4" s="111" t="s">
        <v>57</v>
      </c>
      <c r="F4" s="112" t="s">
        <v>58</v>
      </c>
      <c r="G4" s="111" t="s">
        <v>59</v>
      </c>
      <c r="H4" s="111" t="s">
        <v>60</v>
      </c>
      <c r="I4" s="111" t="s">
        <v>61</v>
      </c>
      <c r="J4" s="112" t="s">
        <v>62</v>
      </c>
      <c r="K4" s="121" t="s">
        <v>63</v>
      </c>
      <c r="L4" s="121" t="s">
        <v>64</v>
      </c>
      <c r="M4" s="111" t="s">
        <v>65</v>
      </c>
      <c r="N4" s="111" t="s">
        <v>66</v>
      </c>
      <c r="O4" s="111" t="s">
        <v>67</v>
      </c>
      <c r="P4" s="111" t="s">
        <v>68</v>
      </c>
      <c r="Q4" s="112" t="s">
        <v>69</v>
      </c>
    </row>
    <row r="5" spans="1:17" ht="25.5" customHeight="1">
      <c r="A5" s="112" t="s">
        <v>70</v>
      </c>
      <c r="B5" s="112" t="s">
        <v>71</v>
      </c>
      <c r="C5" s="113" t="s">
        <v>72</v>
      </c>
      <c r="D5" s="114"/>
      <c r="E5" s="114"/>
      <c r="F5" s="112" t="s">
        <v>73</v>
      </c>
      <c r="G5" s="114"/>
      <c r="H5" s="114"/>
      <c r="I5" s="114"/>
      <c r="J5" s="112" t="s">
        <v>73</v>
      </c>
      <c r="K5" s="114"/>
      <c r="L5" s="114"/>
      <c r="M5" s="114"/>
      <c r="N5" s="114"/>
      <c r="O5" s="114"/>
      <c r="P5" s="114"/>
      <c r="Q5" s="112"/>
    </row>
    <row r="6" spans="1:17" ht="18" customHeight="1">
      <c r="A6" s="115" t="s">
        <v>50</v>
      </c>
      <c r="B6" s="115" t="s">
        <v>50</v>
      </c>
      <c r="C6" s="116" t="s">
        <v>50</v>
      </c>
      <c r="D6" s="115" t="s">
        <v>50</v>
      </c>
      <c r="E6" s="115">
        <v>1</v>
      </c>
      <c r="F6" s="115">
        <v>2</v>
      </c>
      <c r="G6" s="115">
        <v>3</v>
      </c>
      <c r="H6" s="115">
        <v>4</v>
      </c>
      <c r="I6" s="115">
        <v>5</v>
      </c>
      <c r="J6" s="115">
        <v>10</v>
      </c>
      <c r="K6" s="115">
        <v>11</v>
      </c>
      <c r="L6" s="115">
        <v>12</v>
      </c>
      <c r="M6" s="115">
        <v>13</v>
      </c>
      <c r="N6" s="115">
        <v>14</v>
      </c>
      <c r="O6" s="115">
        <v>15</v>
      </c>
      <c r="P6" s="115">
        <v>16</v>
      </c>
      <c r="Q6" s="115">
        <v>17</v>
      </c>
    </row>
    <row r="7" spans="1:17" s="53" customFormat="1" ht="25.5" customHeight="1">
      <c r="A7" s="117"/>
      <c r="B7" s="117"/>
      <c r="C7" s="118"/>
      <c r="D7" s="119" t="s">
        <v>40</v>
      </c>
      <c r="E7" s="75">
        <f>E8+E12+E15+E20</f>
        <v>6227.58</v>
      </c>
      <c r="F7" s="75">
        <f aca="true" t="shared" si="0" ref="F7:Q7">F8+F12+F15+F20</f>
        <v>3767.05</v>
      </c>
      <c r="G7" s="75">
        <f t="shared" si="0"/>
        <v>2084.2</v>
      </c>
      <c r="H7" s="75">
        <f t="shared" si="0"/>
        <v>198.22000000000003</v>
      </c>
      <c r="I7" s="75">
        <f t="shared" si="0"/>
        <v>1484.6200000000001</v>
      </c>
      <c r="J7" s="75">
        <f t="shared" si="0"/>
        <v>2460.5299999999997</v>
      </c>
      <c r="K7" s="75">
        <f t="shared" si="0"/>
        <v>660.53</v>
      </c>
      <c r="L7" s="75">
        <f t="shared" si="0"/>
        <v>0</v>
      </c>
      <c r="M7" s="75">
        <f t="shared" si="0"/>
        <v>1800</v>
      </c>
      <c r="N7" s="75">
        <f t="shared" si="0"/>
        <v>0</v>
      </c>
      <c r="O7" s="75">
        <f t="shared" si="0"/>
        <v>0</v>
      </c>
      <c r="P7" s="75">
        <f t="shared" si="0"/>
        <v>0</v>
      </c>
      <c r="Q7" s="75">
        <f t="shared" si="0"/>
        <v>0</v>
      </c>
    </row>
    <row r="8" spans="1:17" ht="25.5" customHeight="1">
      <c r="A8" s="117" t="s">
        <v>74</v>
      </c>
      <c r="B8" s="117"/>
      <c r="C8" s="118"/>
      <c r="D8" s="119" t="s">
        <v>75</v>
      </c>
      <c r="E8" s="75">
        <f aca="true" t="shared" si="1" ref="E8:Q8">E9</f>
        <v>1691.15</v>
      </c>
      <c r="F8" s="75">
        <f t="shared" si="1"/>
        <v>1691.15</v>
      </c>
      <c r="G8" s="120">
        <f t="shared" si="1"/>
        <v>210.67</v>
      </c>
      <c r="H8" s="120">
        <f t="shared" si="1"/>
        <v>0</v>
      </c>
      <c r="I8" s="122">
        <f t="shared" si="1"/>
        <v>1480.48</v>
      </c>
      <c r="J8" s="75">
        <f t="shared" si="1"/>
        <v>0</v>
      </c>
      <c r="K8" s="123">
        <f t="shared" si="1"/>
        <v>0</v>
      </c>
      <c r="L8" s="124">
        <f t="shared" si="1"/>
        <v>0</v>
      </c>
      <c r="M8" s="125">
        <f t="shared" si="1"/>
        <v>0</v>
      </c>
      <c r="N8" s="126">
        <f t="shared" si="1"/>
        <v>0</v>
      </c>
      <c r="O8" s="126">
        <f t="shared" si="1"/>
        <v>0</v>
      </c>
      <c r="P8" s="126">
        <f t="shared" si="1"/>
        <v>0</v>
      </c>
      <c r="Q8" s="126">
        <f t="shared" si="1"/>
        <v>0</v>
      </c>
    </row>
    <row r="9" spans="1:17" ht="25.5" customHeight="1">
      <c r="A9" s="117" t="s">
        <v>76</v>
      </c>
      <c r="B9" s="117" t="s">
        <v>77</v>
      </c>
      <c r="C9" s="118"/>
      <c r="D9" s="119" t="s">
        <v>78</v>
      </c>
      <c r="E9" s="75">
        <f aca="true" t="shared" si="2" ref="E9:Q9">SUM(E10:E11)</f>
        <v>1691.15</v>
      </c>
      <c r="F9" s="75">
        <f t="shared" si="2"/>
        <v>1691.15</v>
      </c>
      <c r="G9" s="120">
        <f t="shared" si="2"/>
        <v>210.67</v>
      </c>
      <c r="H9" s="120">
        <f t="shared" si="2"/>
        <v>0</v>
      </c>
      <c r="I9" s="122">
        <f t="shared" si="2"/>
        <v>1480.48</v>
      </c>
      <c r="J9" s="75">
        <f t="shared" si="2"/>
        <v>0</v>
      </c>
      <c r="K9" s="123">
        <f t="shared" si="2"/>
        <v>0</v>
      </c>
      <c r="L9" s="124">
        <f t="shared" si="2"/>
        <v>0</v>
      </c>
      <c r="M9" s="125">
        <f t="shared" si="2"/>
        <v>0</v>
      </c>
      <c r="N9" s="126">
        <f t="shared" si="2"/>
        <v>0</v>
      </c>
      <c r="O9" s="126">
        <f t="shared" si="2"/>
        <v>0</v>
      </c>
      <c r="P9" s="126">
        <f t="shared" si="2"/>
        <v>0</v>
      </c>
      <c r="Q9" s="126">
        <f t="shared" si="2"/>
        <v>0</v>
      </c>
    </row>
    <row r="10" spans="1:17" ht="25.5" customHeight="1">
      <c r="A10" s="117" t="s">
        <v>79</v>
      </c>
      <c r="B10" s="117" t="s">
        <v>80</v>
      </c>
      <c r="C10" s="118" t="s">
        <v>81</v>
      </c>
      <c r="D10" s="119" t="s">
        <v>82</v>
      </c>
      <c r="E10" s="75">
        <v>1480.48</v>
      </c>
      <c r="F10" s="75">
        <v>1480.48</v>
      </c>
      <c r="G10" s="120">
        <v>0</v>
      </c>
      <c r="H10" s="120">
        <v>0</v>
      </c>
      <c r="I10" s="122">
        <v>1480.48</v>
      </c>
      <c r="J10" s="75">
        <v>0</v>
      </c>
      <c r="K10" s="123">
        <v>0</v>
      </c>
      <c r="L10" s="124">
        <v>0</v>
      </c>
      <c r="M10" s="125">
        <v>0</v>
      </c>
      <c r="N10" s="126">
        <v>0</v>
      </c>
      <c r="O10" s="126">
        <v>0</v>
      </c>
      <c r="P10" s="126">
        <v>0</v>
      </c>
      <c r="Q10" s="126">
        <v>0</v>
      </c>
    </row>
    <row r="11" spans="1:17" ht="25.5" customHeight="1">
      <c r="A11" s="117" t="s">
        <v>79</v>
      </c>
      <c r="B11" s="117" t="s">
        <v>80</v>
      </c>
      <c r="C11" s="118" t="s">
        <v>77</v>
      </c>
      <c r="D11" s="119" t="s">
        <v>83</v>
      </c>
      <c r="E11" s="75">
        <v>210.67</v>
      </c>
      <c r="F11" s="75">
        <v>210.67</v>
      </c>
      <c r="G11" s="120">
        <v>210.67</v>
      </c>
      <c r="H11" s="120">
        <v>0</v>
      </c>
      <c r="I11" s="122">
        <v>0</v>
      </c>
      <c r="J11" s="75">
        <v>0</v>
      </c>
      <c r="K11" s="123">
        <v>0</v>
      </c>
      <c r="L11" s="124">
        <v>0</v>
      </c>
      <c r="M11" s="125">
        <v>0</v>
      </c>
      <c r="N11" s="126">
        <v>0</v>
      </c>
      <c r="O11" s="126">
        <v>0</v>
      </c>
      <c r="P11" s="126">
        <v>0</v>
      </c>
      <c r="Q11" s="126">
        <v>0</v>
      </c>
    </row>
    <row r="12" spans="1:17" ht="25.5" customHeight="1">
      <c r="A12" s="117" t="s">
        <v>84</v>
      </c>
      <c r="B12" s="117"/>
      <c r="C12" s="118"/>
      <c r="D12" s="119" t="s">
        <v>85</v>
      </c>
      <c r="E12" s="75">
        <f aca="true" t="shared" si="3" ref="E12:Q13">E13</f>
        <v>340.74</v>
      </c>
      <c r="F12" s="75">
        <f t="shared" si="3"/>
        <v>0</v>
      </c>
      <c r="G12" s="120">
        <f t="shared" si="3"/>
        <v>0</v>
      </c>
      <c r="H12" s="120">
        <f t="shared" si="3"/>
        <v>0</v>
      </c>
      <c r="I12" s="122">
        <f t="shared" si="3"/>
        <v>0</v>
      </c>
      <c r="J12" s="75">
        <f t="shared" si="3"/>
        <v>340.74</v>
      </c>
      <c r="K12" s="123">
        <f t="shared" si="3"/>
        <v>340.74</v>
      </c>
      <c r="L12" s="124">
        <f t="shared" si="3"/>
        <v>0</v>
      </c>
      <c r="M12" s="125">
        <f t="shared" si="3"/>
        <v>0</v>
      </c>
      <c r="N12" s="126">
        <f t="shared" si="3"/>
        <v>0</v>
      </c>
      <c r="O12" s="126">
        <f t="shared" si="3"/>
        <v>0</v>
      </c>
      <c r="P12" s="126">
        <f t="shared" si="3"/>
        <v>0</v>
      </c>
      <c r="Q12" s="126">
        <f t="shared" si="3"/>
        <v>0</v>
      </c>
    </row>
    <row r="13" spans="1:17" ht="25.5" customHeight="1">
      <c r="A13" s="117" t="s">
        <v>86</v>
      </c>
      <c r="B13" s="117" t="s">
        <v>81</v>
      </c>
      <c r="C13" s="118"/>
      <c r="D13" s="119" t="s">
        <v>87</v>
      </c>
      <c r="E13" s="75">
        <f t="shared" si="3"/>
        <v>340.74</v>
      </c>
      <c r="F13" s="75">
        <f t="shared" si="3"/>
        <v>0</v>
      </c>
      <c r="G13" s="120">
        <f t="shared" si="3"/>
        <v>0</v>
      </c>
      <c r="H13" s="120">
        <f t="shared" si="3"/>
        <v>0</v>
      </c>
      <c r="I13" s="122">
        <f t="shared" si="3"/>
        <v>0</v>
      </c>
      <c r="J13" s="75">
        <f t="shared" si="3"/>
        <v>340.74</v>
      </c>
      <c r="K13" s="123">
        <f t="shared" si="3"/>
        <v>340.74</v>
      </c>
      <c r="L13" s="124">
        <f t="shared" si="3"/>
        <v>0</v>
      </c>
      <c r="M13" s="125">
        <f t="shared" si="3"/>
        <v>0</v>
      </c>
      <c r="N13" s="126">
        <f t="shared" si="3"/>
        <v>0</v>
      </c>
      <c r="O13" s="126">
        <f t="shared" si="3"/>
        <v>0</v>
      </c>
      <c r="P13" s="126">
        <f t="shared" si="3"/>
        <v>0</v>
      </c>
      <c r="Q13" s="126">
        <f t="shared" si="3"/>
        <v>0</v>
      </c>
    </row>
    <row r="14" spans="1:17" ht="25.5" customHeight="1">
      <c r="A14" s="117" t="s">
        <v>88</v>
      </c>
      <c r="B14" s="117" t="s">
        <v>89</v>
      </c>
      <c r="C14" s="118" t="s">
        <v>81</v>
      </c>
      <c r="D14" s="119" t="s">
        <v>90</v>
      </c>
      <c r="E14" s="75">
        <v>340.74</v>
      </c>
      <c r="F14" s="75">
        <v>0</v>
      </c>
      <c r="G14" s="120">
        <v>0</v>
      </c>
      <c r="H14" s="120">
        <v>0</v>
      </c>
      <c r="I14" s="122">
        <v>0</v>
      </c>
      <c r="J14" s="75">
        <v>340.74</v>
      </c>
      <c r="K14" s="123">
        <v>340.74</v>
      </c>
      <c r="L14" s="124">
        <v>0</v>
      </c>
      <c r="M14" s="125">
        <v>0</v>
      </c>
      <c r="N14" s="126">
        <v>0</v>
      </c>
      <c r="O14" s="126">
        <v>0</v>
      </c>
      <c r="P14" s="126">
        <v>0</v>
      </c>
      <c r="Q14" s="126">
        <v>0</v>
      </c>
    </row>
    <row r="15" spans="1:17" ht="25.5" customHeight="1">
      <c r="A15" s="117" t="s">
        <v>91</v>
      </c>
      <c r="B15" s="117"/>
      <c r="C15" s="118"/>
      <c r="D15" s="119" t="s">
        <v>92</v>
      </c>
      <c r="E15" s="75">
        <f aca="true" t="shared" si="4" ref="E15:Q15">E16+E18</f>
        <v>4045.27</v>
      </c>
      <c r="F15" s="75">
        <f t="shared" si="4"/>
        <v>1925.48</v>
      </c>
      <c r="G15" s="120">
        <f t="shared" si="4"/>
        <v>1723.11</v>
      </c>
      <c r="H15" s="120">
        <f t="shared" si="4"/>
        <v>198.22000000000003</v>
      </c>
      <c r="I15" s="122">
        <f t="shared" si="4"/>
        <v>4.14</v>
      </c>
      <c r="J15" s="75">
        <f t="shared" si="4"/>
        <v>2119.79</v>
      </c>
      <c r="K15" s="123">
        <f t="shared" si="4"/>
        <v>319.79</v>
      </c>
      <c r="L15" s="124">
        <f t="shared" si="4"/>
        <v>0</v>
      </c>
      <c r="M15" s="125">
        <f t="shared" si="4"/>
        <v>1800</v>
      </c>
      <c r="N15" s="126">
        <f t="shared" si="4"/>
        <v>0</v>
      </c>
      <c r="O15" s="126">
        <f t="shared" si="4"/>
        <v>0</v>
      </c>
      <c r="P15" s="126">
        <f t="shared" si="4"/>
        <v>0</v>
      </c>
      <c r="Q15" s="126">
        <f t="shared" si="4"/>
        <v>0</v>
      </c>
    </row>
    <row r="16" spans="1:17" ht="25.5" customHeight="1">
      <c r="A16" s="117" t="s">
        <v>93</v>
      </c>
      <c r="B16" s="117" t="s">
        <v>81</v>
      </c>
      <c r="C16" s="118"/>
      <c r="D16" s="119" t="s">
        <v>94</v>
      </c>
      <c r="E16" s="75">
        <f aca="true" t="shared" si="5" ref="E16:Q16">E17</f>
        <v>1400.21</v>
      </c>
      <c r="F16" s="75">
        <f t="shared" si="5"/>
        <v>1400.21</v>
      </c>
      <c r="G16" s="120">
        <f t="shared" si="5"/>
        <v>1381.53</v>
      </c>
      <c r="H16" s="120">
        <f t="shared" si="5"/>
        <v>18.67</v>
      </c>
      <c r="I16" s="122">
        <f t="shared" si="5"/>
        <v>0</v>
      </c>
      <c r="J16" s="75">
        <f t="shared" si="5"/>
        <v>0</v>
      </c>
      <c r="K16" s="123">
        <f t="shared" si="5"/>
        <v>0</v>
      </c>
      <c r="L16" s="124">
        <f t="shared" si="5"/>
        <v>0</v>
      </c>
      <c r="M16" s="125">
        <f t="shared" si="5"/>
        <v>0</v>
      </c>
      <c r="N16" s="126">
        <f t="shared" si="5"/>
        <v>0</v>
      </c>
      <c r="O16" s="126">
        <f t="shared" si="5"/>
        <v>0</v>
      </c>
      <c r="P16" s="126">
        <f t="shared" si="5"/>
        <v>0</v>
      </c>
      <c r="Q16" s="126">
        <f t="shared" si="5"/>
        <v>0</v>
      </c>
    </row>
    <row r="17" spans="1:17" ht="25.5" customHeight="1">
      <c r="A17" s="117" t="s">
        <v>95</v>
      </c>
      <c r="B17" s="117" t="s">
        <v>89</v>
      </c>
      <c r="C17" s="118" t="s">
        <v>81</v>
      </c>
      <c r="D17" s="119" t="s">
        <v>96</v>
      </c>
      <c r="E17" s="75">
        <v>1400.21</v>
      </c>
      <c r="F17" s="75">
        <v>1400.21</v>
      </c>
      <c r="G17" s="120">
        <v>1381.53</v>
      </c>
      <c r="H17" s="120">
        <v>18.67</v>
      </c>
      <c r="I17" s="122">
        <v>0</v>
      </c>
      <c r="J17" s="75">
        <v>0</v>
      </c>
      <c r="K17" s="123">
        <v>0</v>
      </c>
      <c r="L17" s="124">
        <v>0</v>
      </c>
      <c r="M17" s="125">
        <v>0</v>
      </c>
      <c r="N17" s="126">
        <v>0</v>
      </c>
      <c r="O17" s="126">
        <v>0</v>
      </c>
      <c r="P17" s="126">
        <v>0</v>
      </c>
      <c r="Q17" s="126">
        <v>0</v>
      </c>
    </row>
    <row r="18" spans="1:17" ht="25.5" customHeight="1">
      <c r="A18" s="117" t="s">
        <v>93</v>
      </c>
      <c r="B18" s="117" t="s">
        <v>97</v>
      </c>
      <c r="C18" s="118"/>
      <c r="D18" s="119" t="s">
        <v>98</v>
      </c>
      <c r="E18" s="75">
        <f aca="true" t="shared" si="6" ref="E18:Q18">E19</f>
        <v>2645.06</v>
      </c>
      <c r="F18" s="75">
        <f t="shared" si="6"/>
        <v>525.27</v>
      </c>
      <c r="G18" s="120">
        <f t="shared" si="6"/>
        <v>341.58</v>
      </c>
      <c r="H18" s="120">
        <f t="shared" si="6"/>
        <v>179.55</v>
      </c>
      <c r="I18" s="122">
        <f t="shared" si="6"/>
        <v>4.14</v>
      </c>
      <c r="J18" s="75">
        <f t="shared" si="6"/>
        <v>2119.79</v>
      </c>
      <c r="K18" s="123">
        <f t="shared" si="6"/>
        <v>319.79</v>
      </c>
      <c r="L18" s="124">
        <f t="shared" si="6"/>
        <v>0</v>
      </c>
      <c r="M18" s="125">
        <f t="shared" si="6"/>
        <v>1800</v>
      </c>
      <c r="N18" s="126">
        <f t="shared" si="6"/>
        <v>0</v>
      </c>
      <c r="O18" s="126">
        <f t="shared" si="6"/>
        <v>0</v>
      </c>
      <c r="P18" s="126">
        <f t="shared" si="6"/>
        <v>0</v>
      </c>
      <c r="Q18" s="126">
        <f t="shared" si="6"/>
        <v>0</v>
      </c>
    </row>
    <row r="19" spans="1:17" ht="25.5" customHeight="1">
      <c r="A19" s="117" t="s">
        <v>95</v>
      </c>
      <c r="B19" s="117" t="s">
        <v>99</v>
      </c>
      <c r="C19" s="118" t="s">
        <v>81</v>
      </c>
      <c r="D19" s="119" t="s">
        <v>100</v>
      </c>
      <c r="E19" s="75">
        <v>2645.06</v>
      </c>
      <c r="F19" s="75">
        <v>525.27</v>
      </c>
      <c r="G19" s="120">
        <v>341.58</v>
      </c>
      <c r="H19" s="120">
        <v>179.55</v>
      </c>
      <c r="I19" s="122">
        <v>4.14</v>
      </c>
      <c r="J19" s="75">
        <v>2119.79</v>
      </c>
      <c r="K19" s="123">
        <v>319.79</v>
      </c>
      <c r="L19" s="124">
        <v>0</v>
      </c>
      <c r="M19" s="125">
        <v>1800</v>
      </c>
      <c r="N19" s="126">
        <v>0</v>
      </c>
      <c r="O19" s="126">
        <v>0</v>
      </c>
      <c r="P19" s="126">
        <v>0</v>
      </c>
      <c r="Q19" s="126">
        <v>0</v>
      </c>
    </row>
    <row r="20" spans="1:17" ht="25.5" customHeight="1">
      <c r="A20" s="117" t="s">
        <v>101</v>
      </c>
      <c r="B20" s="117"/>
      <c r="C20" s="118"/>
      <c r="D20" s="119" t="s">
        <v>102</v>
      </c>
      <c r="E20" s="75">
        <f aca="true" t="shared" si="7" ref="E20:Q21">E21</f>
        <v>150.42</v>
      </c>
      <c r="F20" s="75">
        <f t="shared" si="7"/>
        <v>150.42</v>
      </c>
      <c r="G20" s="120">
        <f t="shared" si="7"/>
        <v>150.42</v>
      </c>
      <c r="H20" s="120">
        <f t="shared" si="7"/>
        <v>0</v>
      </c>
      <c r="I20" s="122">
        <f t="shared" si="7"/>
        <v>0</v>
      </c>
      <c r="J20" s="75">
        <f t="shared" si="7"/>
        <v>0</v>
      </c>
      <c r="K20" s="123">
        <f t="shared" si="7"/>
        <v>0</v>
      </c>
      <c r="L20" s="124">
        <f t="shared" si="7"/>
        <v>0</v>
      </c>
      <c r="M20" s="125">
        <f t="shared" si="7"/>
        <v>0</v>
      </c>
      <c r="N20" s="126">
        <f t="shared" si="7"/>
        <v>0</v>
      </c>
      <c r="O20" s="126">
        <f t="shared" si="7"/>
        <v>0</v>
      </c>
      <c r="P20" s="126">
        <f t="shared" si="7"/>
        <v>0</v>
      </c>
      <c r="Q20" s="126">
        <f t="shared" si="7"/>
        <v>0</v>
      </c>
    </row>
    <row r="21" spans="1:17" ht="25.5" customHeight="1">
      <c r="A21" s="117" t="s">
        <v>103</v>
      </c>
      <c r="B21" s="117" t="s">
        <v>104</v>
      </c>
      <c r="C21" s="118"/>
      <c r="D21" s="119" t="s">
        <v>105</v>
      </c>
      <c r="E21" s="75">
        <f t="shared" si="7"/>
        <v>150.42</v>
      </c>
      <c r="F21" s="75">
        <f t="shared" si="7"/>
        <v>150.42</v>
      </c>
      <c r="G21" s="120">
        <f t="shared" si="7"/>
        <v>150.42</v>
      </c>
      <c r="H21" s="120">
        <f t="shared" si="7"/>
        <v>0</v>
      </c>
      <c r="I21" s="122">
        <f t="shared" si="7"/>
        <v>0</v>
      </c>
      <c r="J21" s="75">
        <f t="shared" si="7"/>
        <v>0</v>
      </c>
      <c r="K21" s="123">
        <f t="shared" si="7"/>
        <v>0</v>
      </c>
      <c r="L21" s="124">
        <f t="shared" si="7"/>
        <v>0</v>
      </c>
      <c r="M21" s="125">
        <f t="shared" si="7"/>
        <v>0</v>
      </c>
      <c r="N21" s="126">
        <f t="shared" si="7"/>
        <v>0</v>
      </c>
      <c r="O21" s="126">
        <f t="shared" si="7"/>
        <v>0</v>
      </c>
      <c r="P21" s="126">
        <f t="shared" si="7"/>
        <v>0</v>
      </c>
      <c r="Q21" s="126">
        <f t="shared" si="7"/>
        <v>0</v>
      </c>
    </row>
    <row r="22" spans="1:17" ht="25.5" customHeight="1">
      <c r="A22" s="117" t="s">
        <v>106</v>
      </c>
      <c r="B22" s="117" t="s">
        <v>107</v>
      </c>
      <c r="C22" s="118" t="s">
        <v>81</v>
      </c>
      <c r="D22" s="119" t="s">
        <v>108</v>
      </c>
      <c r="E22" s="75">
        <v>150.42</v>
      </c>
      <c r="F22" s="75">
        <v>150.42</v>
      </c>
      <c r="G22" s="120">
        <v>150.42</v>
      </c>
      <c r="H22" s="120">
        <v>0</v>
      </c>
      <c r="I22" s="122">
        <v>0</v>
      </c>
      <c r="J22" s="75">
        <v>0</v>
      </c>
      <c r="K22" s="123">
        <v>0</v>
      </c>
      <c r="L22" s="124">
        <v>0</v>
      </c>
      <c r="M22" s="125">
        <v>0</v>
      </c>
      <c r="N22" s="126">
        <v>0</v>
      </c>
      <c r="O22" s="126">
        <v>0</v>
      </c>
      <c r="P22" s="126">
        <v>0</v>
      </c>
      <c r="Q22" s="126">
        <v>0</v>
      </c>
    </row>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6.xml><?xml version="1.0" encoding="utf-8"?>
<worksheet xmlns="http://schemas.openxmlformats.org/spreadsheetml/2006/main" xmlns:r="http://schemas.openxmlformats.org/officeDocument/2006/relationships">
  <dimension ref="A1:C87"/>
  <sheetViews>
    <sheetView showGridLines="0" showZeros="0" zoomScaleSheetLayoutView="100" workbookViewId="0" topLeftCell="A10">
      <selection activeCell="A1" sqref="A1"/>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76"/>
      <c r="B1" s="76"/>
      <c r="C1" s="92" t="s">
        <v>147</v>
      </c>
    </row>
    <row r="2" spans="1:3" ht="21" customHeight="1">
      <c r="A2" s="93" t="s">
        <v>148</v>
      </c>
      <c r="B2" s="93"/>
      <c r="C2" s="93"/>
    </row>
    <row r="3" spans="1:3" ht="18.75" customHeight="1">
      <c r="A3" s="76"/>
      <c r="B3" s="93"/>
      <c r="C3" s="93"/>
    </row>
    <row r="4" spans="1:3" ht="13.5" customHeight="1">
      <c r="A4" s="94" t="s">
        <v>36</v>
      </c>
      <c r="B4" s="95"/>
      <c r="C4" s="96" t="s">
        <v>37</v>
      </c>
    </row>
    <row r="5" spans="1:3" ht="26.25" customHeight="1">
      <c r="A5" s="97" t="s">
        <v>149</v>
      </c>
      <c r="B5" s="98" t="s">
        <v>150</v>
      </c>
      <c r="C5" s="99" t="s">
        <v>151</v>
      </c>
    </row>
    <row r="6" spans="1:3" s="53" customFormat="1" ht="26.25" customHeight="1">
      <c r="A6" s="100"/>
      <c r="B6" s="101" t="s">
        <v>40</v>
      </c>
      <c r="C6" s="102">
        <v>3767.05</v>
      </c>
    </row>
    <row r="7" spans="1:3" s="53" customFormat="1" ht="26.25" customHeight="1">
      <c r="A7" s="100">
        <v>301</v>
      </c>
      <c r="B7" s="101" t="s">
        <v>59</v>
      </c>
      <c r="C7" s="102">
        <v>2084.22</v>
      </c>
    </row>
    <row r="8" spans="1:3" s="53" customFormat="1" ht="26.25" customHeight="1">
      <c r="A8" s="100">
        <v>30101</v>
      </c>
      <c r="B8" s="101" t="s">
        <v>152</v>
      </c>
      <c r="C8" s="102">
        <v>394.89</v>
      </c>
    </row>
    <row r="9" spans="1:3" s="53" customFormat="1" ht="26.25" customHeight="1">
      <c r="A9" s="100">
        <v>30102</v>
      </c>
      <c r="B9" s="101" t="s">
        <v>153</v>
      </c>
      <c r="C9" s="102">
        <v>221.69</v>
      </c>
    </row>
    <row r="10" spans="1:3" s="53" customFormat="1" ht="26.25" customHeight="1">
      <c r="A10" s="100">
        <v>30103</v>
      </c>
      <c r="B10" s="101" t="s">
        <v>154</v>
      </c>
      <c r="C10" s="102">
        <v>1066</v>
      </c>
    </row>
    <row r="11" spans="1:3" s="53" customFormat="1" ht="26.25" customHeight="1">
      <c r="A11" s="100">
        <v>30104</v>
      </c>
      <c r="B11" s="101" t="s">
        <v>155</v>
      </c>
      <c r="C11" s="102">
        <v>240.96</v>
      </c>
    </row>
    <row r="12" spans="1:3" s="53" customFormat="1" ht="26.25" customHeight="1">
      <c r="A12" s="100">
        <v>30105</v>
      </c>
      <c r="B12" s="101" t="s">
        <v>156</v>
      </c>
      <c r="C12" s="102">
        <v>0</v>
      </c>
    </row>
    <row r="13" spans="1:3" s="53" customFormat="1" ht="26.25" customHeight="1">
      <c r="A13" s="100">
        <v>30106</v>
      </c>
      <c r="B13" s="101" t="s">
        <v>157</v>
      </c>
      <c r="C13" s="102">
        <v>0</v>
      </c>
    </row>
    <row r="14" spans="1:3" s="53" customFormat="1" ht="26.25" customHeight="1">
      <c r="A14" s="100">
        <v>30107</v>
      </c>
      <c r="B14" s="101" t="s">
        <v>158</v>
      </c>
      <c r="C14" s="102">
        <v>0</v>
      </c>
    </row>
    <row r="15" spans="1:3" s="53" customFormat="1" ht="26.25" customHeight="1">
      <c r="A15" s="100">
        <v>30108</v>
      </c>
      <c r="B15" s="101" t="s">
        <v>159</v>
      </c>
      <c r="C15" s="102">
        <v>0</v>
      </c>
    </row>
    <row r="16" spans="1:3" s="53" customFormat="1" ht="26.25" customHeight="1">
      <c r="A16" s="100">
        <v>30109</v>
      </c>
      <c r="B16" s="101" t="s">
        <v>160</v>
      </c>
      <c r="C16" s="102">
        <v>0</v>
      </c>
    </row>
    <row r="17" spans="1:3" s="53" customFormat="1" ht="26.25" customHeight="1">
      <c r="A17" s="100">
        <v>30110</v>
      </c>
      <c r="B17" s="101" t="s">
        <v>161</v>
      </c>
      <c r="C17" s="102">
        <v>0</v>
      </c>
    </row>
    <row r="18" spans="1:3" s="53" customFormat="1" ht="26.25" customHeight="1">
      <c r="A18" s="100">
        <v>30113</v>
      </c>
      <c r="B18" s="101" t="s">
        <v>162</v>
      </c>
      <c r="C18" s="102">
        <v>160.69</v>
      </c>
    </row>
    <row r="19" spans="1:3" s="53" customFormat="1" ht="26.25" customHeight="1">
      <c r="A19" s="100">
        <v>30199</v>
      </c>
      <c r="B19" s="101" t="s">
        <v>163</v>
      </c>
      <c r="C19" s="102">
        <v>0</v>
      </c>
    </row>
    <row r="20" spans="1:3" s="53" customFormat="1" ht="26.25" customHeight="1">
      <c r="A20" s="100">
        <v>302</v>
      </c>
      <c r="B20" s="101" t="s">
        <v>60</v>
      </c>
      <c r="C20" s="102">
        <v>198.22</v>
      </c>
    </row>
    <row r="21" spans="1:3" s="53" customFormat="1" ht="26.25" customHeight="1">
      <c r="A21" s="100">
        <v>30201</v>
      </c>
      <c r="B21" s="101" t="s">
        <v>164</v>
      </c>
      <c r="C21" s="102">
        <v>85</v>
      </c>
    </row>
    <row r="22" spans="1:3" s="53" customFormat="1" ht="26.25" customHeight="1">
      <c r="A22" s="100">
        <v>30202</v>
      </c>
      <c r="B22" s="101" t="s">
        <v>165</v>
      </c>
      <c r="C22" s="102">
        <v>0</v>
      </c>
    </row>
    <row r="23" spans="1:3" s="53" customFormat="1" ht="26.25" customHeight="1">
      <c r="A23" s="100">
        <v>30203</v>
      </c>
      <c r="B23" s="101" t="s">
        <v>166</v>
      </c>
      <c r="C23" s="102">
        <v>0</v>
      </c>
    </row>
    <row r="24" spans="1:3" s="53" customFormat="1" ht="26.25" customHeight="1">
      <c r="A24" s="100">
        <v>30204</v>
      </c>
      <c r="B24" s="101" t="s">
        <v>167</v>
      </c>
      <c r="C24" s="102">
        <v>0</v>
      </c>
    </row>
    <row r="25" spans="1:3" s="53" customFormat="1" ht="26.25" customHeight="1">
      <c r="A25" s="100">
        <v>30205</v>
      </c>
      <c r="B25" s="101" t="s">
        <v>168</v>
      </c>
      <c r="C25" s="102">
        <v>0</v>
      </c>
    </row>
    <row r="26" spans="1:3" s="53" customFormat="1" ht="26.25" customHeight="1">
      <c r="A26" s="100">
        <v>30206</v>
      </c>
      <c r="B26" s="101" t="s">
        <v>169</v>
      </c>
      <c r="C26" s="102">
        <v>0</v>
      </c>
    </row>
    <row r="27" spans="1:3" s="53" customFormat="1" ht="26.25" customHeight="1">
      <c r="A27" s="100">
        <v>30207</v>
      </c>
      <c r="B27" s="101" t="s">
        <v>170</v>
      </c>
      <c r="C27" s="102">
        <v>2.5</v>
      </c>
    </row>
    <row r="28" spans="1:3" s="53" customFormat="1" ht="26.25" customHeight="1">
      <c r="A28" s="100">
        <v>30208</v>
      </c>
      <c r="B28" s="101" t="s">
        <v>171</v>
      </c>
      <c r="C28" s="102">
        <v>0</v>
      </c>
    </row>
    <row r="29" spans="1:3" s="53" customFormat="1" ht="26.25" customHeight="1">
      <c r="A29" s="100">
        <v>30209</v>
      </c>
      <c r="B29" s="101" t="s">
        <v>172</v>
      </c>
      <c r="C29" s="102">
        <v>0</v>
      </c>
    </row>
    <row r="30" spans="1:3" s="53" customFormat="1" ht="26.25" customHeight="1">
      <c r="A30" s="100">
        <v>30211</v>
      </c>
      <c r="B30" s="101" t="s">
        <v>173</v>
      </c>
      <c r="C30" s="102">
        <v>1</v>
      </c>
    </row>
    <row r="31" spans="1:3" s="53" customFormat="1" ht="26.25" customHeight="1">
      <c r="A31" s="100">
        <v>30212</v>
      </c>
      <c r="B31" s="101" t="s">
        <v>174</v>
      </c>
      <c r="C31" s="102">
        <v>0</v>
      </c>
    </row>
    <row r="32" spans="1:3" s="53" customFormat="1" ht="26.25" customHeight="1">
      <c r="A32" s="100">
        <v>30213</v>
      </c>
      <c r="B32" s="101" t="s">
        <v>175</v>
      </c>
      <c r="C32" s="102">
        <v>1</v>
      </c>
    </row>
    <row r="33" spans="1:3" s="53" customFormat="1" ht="26.25" customHeight="1">
      <c r="A33" s="100">
        <v>30214</v>
      </c>
      <c r="B33" s="101" t="s">
        <v>176</v>
      </c>
      <c r="C33" s="102">
        <v>2</v>
      </c>
    </row>
    <row r="34" spans="1:3" s="53" customFormat="1" ht="26.25" customHeight="1">
      <c r="A34" s="100">
        <v>30215</v>
      </c>
      <c r="B34" s="101" t="s">
        <v>177</v>
      </c>
      <c r="C34" s="102">
        <v>2</v>
      </c>
    </row>
    <row r="35" spans="1:3" s="53" customFormat="1" ht="26.25" customHeight="1">
      <c r="A35" s="100">
        <v>30216</v>
      </c>
      <c r="B35" s="101" t="s">
        <v>178</v>
      </c>
      <c r="C35" s="102">
        <v>2</v>
      </c>
    </row>
    <row r="36" spans="1:3" s="53" customFormat="1" ht="26.25" customHeight="1">
      <c r="A36" s="100">
        <v>30217</v>
      </c>
      <c r="B36" s="101" t="s">
        <v>179</v>
      </c>
      <c r="C36" s="102">
        <v>0</v>
      </c>
    </row>
    <row r="37" spans="1:3" s="53" customFormat="1" ht="26.25" customHeight="1">
      <c r="A37" s="100">
        <v>30218</v>
      </c>
      <c r="B37" s="100" t="s">
        <v>180</v>
      </c>
      <c r="C37" s="102">
        <v>0</v>
      </c>
    </row>
    <row r="38" spans="1:3" s="53" customFormat="1" ht="26.25" customHeight="1">
      <c r="A38" s="100">
        <v>30224</v>
      </c>
      <c r="B38" s="100" t="s">
        <v>181</v>
      </c>
      <c r="C38" s="102">
        <v>0</v>
      </c>
    </row>
    <row r="39" spans="1:3" s="53" customFormat="1" ht="26.25" customHeight="1">
      <c r="A39" s="100">
        <v>30225</v>
      </c>
      <c r="B39" s="100" t="s">
        <v>182</v>
      </c>
      <c r="C39" s="102">
        <v>0</v>
      </c>
    </row>
    <row r="40" spans="1:3" s="53" customFormat="1" ht="26.25" customHeight="1">
      <c r="A40" s="100">
        <v>30226</v>
      </c>
      <c r="B40" s="100" t="s">
        <v>183</v>
      </c>
      <c r="C40" s="102">
        <v>0</v>
      </c>
    </row>
    <row r="41" spans="1:3" s="53" customFormat="1" ht="26.25" customHeight="1">
      <c r="A41" s="100">
        <v>30227</v>
      </c>
      <c r="B41" s="100" t="s">
        <v>184</v>
      </c>
      <c r="C41" s="102">
        <v>0</v>
      </c>
    </row>
    <row r="42" spans="1:3" s="53" customFormat="1" ht="26.25" customHeight="1">
      <c r="A42" s="100">
        <v>30228</v>
      </c>
      <c r="B42" s="101" t="s">
        <v>185</v>
      </c>
      <c r="C42" s="102">
        <v>18.67</v>
      </c>
    </row>
    <row r="43" spans="1:3" s="53" customFormat="1" ht="26.25" customHeight="1">
      <c r="A43" s="100">
        <v>30229</v>
      </c>
      <c r="B43" s="101" t="s">
        <v>186</v>
      </c>
      <c r="C43" s="102">
        <v>0</v>
      </c>
    </row>
    <row r="44" spans="1:3" s="53" customFormat="1" ht="26.25" customHeight="1">
      <c r="A44" s="100">
        <v>30230</v>
      </c>
      <c r="B44" s="101" t="s">
        <v>187</v>
      </c>
      <c r="C44" s="102">
        <v>0</v>
      </c>
    </row>
    <row r="45" spans="1:3" s="53" customFormat="1" ht="26.25" customHeight="1">
      <c r="A45" s="100">
        <v>30231</v>
      </c>
      <c r="B45" s="101" t="s">
        <v>188</v>
      </c>
      <c r="C45" s="102">
        <v>3.2</v>
      </c>
    </row>
    <row r="46" spans="1:3" s="53" customFormat="1" ht="26.25" customHeight="1">
      <c r="A46" s="100">
        <v>30239</v>
      </c>
      <c r="B46" s="101" t="s">
        <v>189</v>
      </c>
      <c r="C46" s="102">
        <v>48.35</v>
      </c>
    </row>
    <row r="47" spans="1:3" s="53" customFormat="1" ht="26.25" customHeight="1">
      <c r="A47" s="100">
        <v>30240</v>
      </c>
      <c r="B47" s="101" t="s">
        <v>190</v>
      </c>
      <c r="C47" s="102">
        <v>0</v>
      </c>
    </row>
    <row r="48" spans="1:3" s="53" customFormat="1" ht="26.25" customHeight="1">
      <c r="A48" s="100">
        <v>30293</v>
      </c>
      <c r="B48" s="101" t="s">
        <v>191</v>
      </c>
      <c r="C48" s="102">
        <v>0</v>
      </c>
    </row>
    <row r="49" spans="1:3" s="53" customFormat="1" ht="26.25" customHeight="1">
      <c r="A49" s="100">
        <v>30294</v>
      </c>
      <c r="B49" s="101" t="s">
        <v>192</v>
      </c>
      <c r="C49" s="102">
        <v>0</v>
      </c>
    </row>
    <row r="50" spans="1:3" s="53" customFormat="1" ht="26.25" customHeight="1">
      <c r="A50" s="100">
        <v>30296</v>
      </c>
      <c r="B50" s="101" t="s">
        <v>193</v>
      </c>
      <c r="C50" s="102">
        <v>0</v>
      </c>
    </row>
    <row r="51" spans="1:3" s="53" customFormat="1" ht="26.25" customHeight="1">
      <c r="A51" s="100">
        <v>30297</v>
      </c>
      <c r="B51" s="101" t="s">
        <v>194</v>
      </c>
      <c r="C51" s="102">
        <v>0</v>
      </c>
    </row>
    <row r="52" spans="1:3" s="53" customFormat="1" ht="26.25" customHeight="1">
      <c r="A52" s="100">
        <v>30298</v>
      </c>
      <c r="B52" s="101" t="s">
        <v>195</v>
      </c>
      <c r="C52" s="102">
        <v>0</v>
      </c>
    </row>
    <row r="53" spans="1:3" s="53" customFormat="1" ht="26.25" customHeight="1">
      <c r="A53" s="100">
        <v>30299</v>
      </c>
      <c r="B53" s="101" t="s">
        <v>196</v>
      </c>
      <c r="C53" s="102">
        <v>32.5</v>
      </c>
    </row>
    <row r="54" spans="1:3" s="53" customFormat="1" ht="26.25" customHeight="1">
      <c r="A54" s="100">
        <v>303</v>
      </c>
      <c r="B54" s="101" t="s">
        <v>61</v>
      </c>
      <c r="C54" s="102">
        <v>1484.62</v>
      </c>
    </row>
    <row r="55" spans="1:3" s="53" customFormat="1" ht="26.25" customHeight="1">
      <c r="A55" s="100">
        <v>30301</v>
      </c>
      <c r="B55" s="101" t="s">
        <v>197</v>
      </c>
      <c r="C55" s="102">
        <v>0</v>
      </c>
    </row>
    <row r="56" spans="1:3" s="53" customFormat="1" ht="26.25" customHeight="1">
      <c r="A56" s="100">
        <v>30302</v>
      </c>
      <c r="B56" s="101" t="s">
        <v>198</v>
      </c>
      <c r="C56" s="102">
        <v>0</v>
      </c>
    </row>
    <row r="57" spans="1:3" s="53" customFormat="1" ht="26.25" customHeight="1">
      <c r="A57" s="100">
        <v>30303</v>
      </c>
      <c r="B57" s="101" t="s">
        <v>199</v>
      </c>
      <c r="C57" s="102">
        <v>0</v>
      </c>
    </row>
    <row r="58" spans="1:3" s="53" customFormat="1" ht="26.25" customHeight="1">
      <c r="A58" s="100">
        <v>30304</v>
      </c>
      <c r="B58" s="101" t="s">
        <v>200</v>
      </c>
      <c r="C58" s="102">
        <v>0</v>
      </c>
    </row>
    <row r="59" spans="1:3" s="53" customFormat="1" ht="26.25" customHeight="1">
      <c r="A59" s="100">
        <v>30305</v>
      </c>
      <c r="B59" s="101" t="s">
        <v>201</v>
      </c>
      <c r="C59" s="102">
        <v>1332.5</v>
      </c>
    </row>
    <row r="60" spans="1:3" s="53" customFormat="1" ht="26.25" customHeight="1">
      <c r="A60" s="100">
        <v>30306</v>
      </c>
      <c r="B60" s="101" t="s">
        <v>202</v>
      </c>
      <c r="C60" s="102">
        <v>4.14</v>
      </c>
    </row>
    <row r="61" spans="1:3" s="53" customFormat="1" ht="26.25" customHeight="1">
      <c r="A61" s="100">
        <v>30307</v>
      </c>
      <c r="B61" s="101" t="s">
        <v>203</v>
      </c>
      <c r="C61" s="102">
        <v>0</v>
      </c>
    </row>
    <row r="62" spans="1:3" s="53" customFormat="1" ht="26.25" customHeight="1">
      <c r="A62" s="100">
        <v>30308</v>
      </c>
      <c r="B62" s="101" t="s">
        <v>204</v>
      </c>
      <c r="C62" s="102">
        <v>0</v>
      </c>
    </row>
    <row r="63" spans="1:3" s="53" customFormat="1" ht="26.25" customHeight="1">
      <c r="A63" s="100">
        <v>30309</v>
      </c>
      <c r="B63" s="101" t="s">
        <v>205</v>
      </c>
      <c r="C63" s="102">
        <v>0</v>
      </c>
    </row>
    <row r="64" spans="1:3" s="53" customFormat="1" ht="26.25" customHeight="1">
      <c r="A64" s="100">
        <v>30310</v>
      </c>
      <c r="B64" s="101" t="s">
        <v>206</v>
      </c>
      <c r="C64" s="102">
        <v>0</v>
      </c>
    </row>
    <row r="65" spans="1:3" s="53" customFormat="1" ht="26.25" customHeight="1">
      <c r="A65" s="100">
        <v>30311</v>
      </c>
      <c r="B65" s="101" t="s">
        <v>162</v>
      </c>
      <c r="C65" s="102">
        <v>0</v>
      </c>
    </row>
    <row r="66" spans="1:3" s="53" customFormat="1" ht="26.25" customHeight="1">
      <c r="A66" s="100">
        <v>30312</v>
      </c>
      <c r="B66" s="101" t="s">
        <v>207</v>
      </c>
      <c r="C66" s="102">
        <v>0</v>
      </c>
    </row>
    <row r="67" spans="1:3" s="53" customFormat="1" ht="26.25" customHeight="1">
      <c r="A67" s="100">
        <v>30313</v>
      </c>
      <c r="B67" s="101" t="s">
        <v>208</v>
      </c>
      <c r="C67" s="102">
        <v>0</v>
      </c>
    </row>
    <row r="68" spans="1:3" s="53" customFormat="1" ht="26.25" customHeight="1">
      <c r="A68" s="100">
        <v>30314</v>
      </c>
      <c r="B68" s="101" t="s">
        <v>209</v>
      </c>
      <c r="C68" s="102">
        <v>0</v>
      </c>
    </row>
    <row r="69" spans="1:3" s="53" customFormat="1" ht="26.25" customHeight="1">
      <c r="A69" s="100">
        <v>30315</v>
      </c>
      <c r="B69" s="101" t="s">
        <v>210</v>
      </c>
      <c r="C69" s="102">
        <v>0</v>
      </c>
    </row>
    <row r="70" spans="1:3" s="53" customFormat="1" ht="26.25" customHeight="1">
      <c r="A70" s="100">
        <v>30316</v>
      </c>
      <c r="B70" s="101" t="s">
        <v>211</v>
      </c>
      <c r="C70" s="102">
        <v>21.53</v>
      </c>
    </row>
    <row r="71" spans="1:3" s="53" customFormat="1" ht="26.25" customHeight="1">
      <c r="A71" s="100">
        <v>30317</v>
      </c>
      <c r="B71" s="101" t="s">
        <v>212</v>
      </c>
      <c r="C71" s="102">
        <v>73.8</v>
      </c>
    </row>
    <row r="72" spans="1:3" s="53" customFormat="1" ht="26.25" customHeight="1">
      <c r="A72" s="100">
        <v>30318</v>
      </c>
      <c r="B72" s="101" t="s">
        <v>213</v>
      </c>
      <c r="C72" s="102">
        <v>0</v>
      </c>
    </row>
    <row r="73" spans="1:3" s="53" customFormat="1" ht="26.25" customHeight="1">
      <c r="A73" s="100">
        <v>30319</v>
      </c>
      <c r="B73" s="101" t="s">
        <v>214</v>
      </c>
      <c r="C73" s="102">
        <v>0</v>
      </c>
    </row>
    <row r="74" spans="1:3" s="53" customFormat="1" ht="26.25" customHeight="1">
      <c r="A74" s="100">
        <v>30393</v>
      </c>
      <c r="B74" s="101" t="s">
        <v>215</v>
      </c>
      <c r="C74" s="102">
        <v>0</v>
      </c>
    </row>
    <row r="75" spans="1:3" s="53" customFormat="1" ht="26.25" customHeight="1">
      <c r="A75" s="100">
        <v>30394</v>
      </c>
      <c r="B75" s="101" t="s">
        <v>216</v>
      </c>
      <c r="C75" s="102">
        <v>0</v>
      </c>
    </row>
    <row r="76" spans="1:3" s="53" customFormat="1" ht="26.25" customHeight="1">
      <c r="A76" s="100">
        <v>30395</v>
      </c>
      <c r="B76" s="101" t="s">
        <v>217</v>
      </c>
      <c r="C76" s="102">
        <v>0</v>
      </c>
    </row>
    <row r="77" spans="1:3" s="53" customFormat="1" ht="26.25" customHeight="1">
      <c r="A77" s="100">
        <v>30396</v>
      </c>
      <c r="B77" s="101" t="s">
        <v>218</v>
      </c>
      <c r="C77" s="102">
        <v>0</v>
      </c>
    </row>
    <row r="78" spans="1:3" s="53" customFormat="1" ht="26.25" customHeight="1">
      <c r="A78" s="100">
        <v>30397</v>
      </c>
      <c r="B78" s="101" t="s">
        <v>219</v>
      </c>
      <c r="C78" s="102">
        <v>9.6</v>
      </c>
    </row>
    <row r="79" spans="1:3" s="53" customFormat="1" ht="26.25" customHeight="1">
      <c r="A79" s="100">
        <v>30398</v>
      </c>
      <c r="B79" s="101" t="s">
        <v>220</v>
      </c>
      <c r="C79" s="102">
        <v>0</v>
      </c>
    </row>
    <row r="80" spans="1:3" s="53" customFormat="1" ht="26.25" customHeight="1">
      <c r="A80" s="100">
        <v>30399</v>
      </c>
      <c r="B80" s="101" t="s">
        <v>221</v>
      </c>
      <c r="C80" s="102">
        <v>43.05</v>
      </c>
    </row>
    <row r="81" spans="1:3" ht="26.25" customHeight="1">
      <c r="A81" s="76"/>
      <c r="B81" s="76"/>
      <c r="C81" s="76"/>
    </row>
    <row r="82" spans="1:3" ht="26.25" customHeight="1">
      <c r="A82" s="76"/>
      <c r="B82" s="76"/>
      <c r="C82" s="76"/>
    </row>
    <row r="83" spans="1:3" ht="26.25" customHeight="1">
      <c r="A83" s="76"/>
      <c r="B83" s="76"/>
      <c r="C83" s="76"/>
    </row>
    <row r="84" spans="1:3" ht="26.25" customHeight="1">
      <c r="A84" s="76"/>
      <c r="B84" s="76"/>
      <c r="C84" s="76"/>
    </row>
    <row r="85" spans="1:3" ht="26.25" customHeight="1">
      <c r="A85" s="76"/>
      <c r="B85" s="76"/>
      <c r="C85" s="76"/>
    </row>
    <row r="86" spans="1:3" ht="26.25" customHeight="1">
      <c r="A86" s="76"/>
      <c r="B86" s="76"/>
      <c r="C86" s="76"/>
    </row>
    <row r="87" spans="1:3" ht="26.25" customHeight="1">
      <c r="A87" s="76"/>
      <c r="B87" s="76"/>
      <c r="C87" s="76"/>
    </row>
  </sheetData>
  <sheetProtection formatCells="0" formatColumns="0" formatRows="0"/>
  <mergeCells count="1">
    <mergeCell ref="A2:C2"/>
  </mergeCells>
  <printOptions horizontalCentered="1"/>
  <pageMargins left="0.75" right="0.75" top="1" bottom="1" header="0.509722222222222" footer="0.509722222222222"/>
  <pageSetup horizontalDpi="180" verticalDpi="180" orientation="landscape" paperSize="9"/>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A1" sqref="A1"/>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77"/>
      <c r="B1" s="78"/>
      <c r="C1" s="78"/>
      <c r="D1" s="78"/>
      <c r="E1" s="78"/>
      <c r="F1" s="78"/>
      <c r="G1" s="79" t="s">
        <v>222</v>
      </c>
    </row>
    <row r="2" spans="1:6" ht="25.5" customHeight="1">
      <c r="A2" s="80" t="s">
        <v>223</v>
      </c>
      <c r="B2" s="80"/>
      <c r="C2" s="80"/>
      <c r="D2" s="80"/>
      <c r="E2" s="80"/>
      <c r="F2" s="80"/>
    </row>
    <row r="3" spans="1:7" ht="21" customHeight="1">
      <c r="A3" s="81" t="s">
        <v>36</v>
      </c>
      <c r="B3" s="82"/>
      <c r="C3" s="83"/>
      <c r="D3" s="83"/>
      <c r="E3" s="83"/>
      <c r="G3" s="83" t="s">
        <v>37</v>
      </c>
    </row>
    <row r="4" spans="1:7" ht="24" customHeight="1">
      <c r="A4" s="84" t="s">
        <v>224</v>
      </c>
      <c r="B4" s="85" t="s">
        <v>225</v>
      </c>
      <c r="C4" s="86"/>
      <c r="D4" s="86"/>
      <c r="E4" s="86"/>
      <c r="F4" s="86"/>
      <c r="G4" s="87"/>
    </row>
    <row r="5" spans="1:7" ht="27" customHeight="1">
      <c r="A5" s="84"/>
      <c r="B5" s="88" t="s">
        <v>73</v>
      </c>
      <c r="C5" s="84" t="s">
        <v>226</v>
      </c>
      <c r="D5" s="84" t="s">
        <v>227</v>
      </c>
      <c r="E5" s="84" t="s">
        <v>228</v>
      </c>
      <c r="F5" s="84" t="s">
        <v>229</v>
      </c>
      <c r="G5" s="89" t="s">
        <v>230</v>
      </c>
    </row>
    <row r="6" spans="1:7" s="53" customFormat="1" ht="26.25" customHeight="1">
      <c r="A6" s="90" t="s">
        <v>40</v>
      </c>
      <c r="B6" s="91">
        <f aca="true" t="shared" si="0" ref="B6:G6">B7</f>
        <v>3.2</v>
      </c>
      <c r="C6" s="91">
        <f t="shared" si="0"/>
        <v>0</v>
      </c>
      <c r="D6" s="91">
        <f t="shared" si="0"/>
        <v>0</v>
      </c>
      <c r="E6" s="91">
        <f t="shared" si="0"/>
        <v>3.2</v>
      </c>
      <c r="F6" s="91">
        <f t="shared" si="0"/>
        <v>0</v>
      </c>
      <c r="G6" s="91">
        <f t="shared" si="0"/>
        <v>3.2</v>
      </c>
    </row>
    <row r="7" spans="1:7" ht="26.25" customHeight="1">
      <c r="A7" s="90" t="s">
        <v>52</v>
      </c>
      <c r="B7" s="91">
        <v>3.2</v>
      </c>
      <c r="C7" s="91">
        <v>0</v>
      </c>
      <c r="D7" s="91">
        <v>0</v>
      </c>
      <c r="E7" s="91">
        <v>3.2</v>
      </c>
      <c r="F7" s="91">
        <v>0</v>
      </c>
      <c r="G7" s="91">
        <v>3.2</v>
      </c>
    </row>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54"/>
      <c r="B1" s="54"/>
      <c r="C1" s="54"/>
      <c r="D1" s="55"/>
      <c r="E1" s="56"/>
      <c r="F1" s="56"/>
      <c r="G1" s="56" t="s">
        <v>231</v>
      </c>
    </row>
    <row r="2" spans="1:7" ht="21" customHeight="1">
      <c r="A2" s="57" t="s">
        <v>232</v>
      </c>
      <c r="B2" s="57"/>
      <c r="C2" s="57"/>
      <c r="D2" s="57"/>
      <c r="E2" s="57"/>
      <c r="F2" s="57"/>
      <c r="G2" s="57"/>
    </row>
    <row r="3" spans="1:7" ht="21" customHeight="1">
      <c r="A3" s="58" t="s">
        <v>36</v>
      </c>
      <c r="B3" s="58"/>
      <c r="C3" s="59"/>
      <c r="D3" s="60"/>
      <c r="E3" s="61"/>
      <c r="F3" s="56"/>
      <c r="G3" s="56" t="s">
        <v>37</v>
      </c>
    </row>
    <row r="4" spans="1:7" ht="21" customHeight="1">
      <c r="A4" s="62"/>
      <c r="B4" s="62"/>
      <c r="C4" s="63"/>
      <c r="D4" s="64" t="s">
        <v>233</v>
      </c>
      <c r="E4" s="65" t="s">
        <v>57</v>
      </c>
      <c r="F4" s="66" t="s">
        <v>58</v>
      </c>
      <c r="G4" s="67" t="s">
        <v>62</v>
      </c>
    </row>
    <row r="5" spans="1:7" ht="21" customHeight="1">
      <c r="A5" s="67" t="s">
        <v>70</v>
      </c>
      <c r="B5" s="67" t="s">
        <v>71</v>
      </c>
      <c r="C5" s="68" t="s">
        <v>72</v>
      </c>
      <c r="D5" s="64"/>
      <c r="E5" s="65"/>
      <c r="F5" s="66"/>
      <c r="G5" s="67"/>
    </row>
    <row r="6" spans="1:7" ht="21" customHeight="1">
      <c r="A6" s="69" t="s">
        <v>50</v>
      </c>
      <c r="B6" s="69" t="s">
        <v>50</v>
      </c>
      <c r="C6" s="69" t="s">
        <v>50</v>
      </c>
      <c r="D6" s="70" t="s">
        <v>50</v>
      </c>
      <c r="E6" s="70">
        <v>1</v>
      </c>
      <c r="F6" s="70">
        <v>2</v>
      </c>
      <c r="G6" s="71">
        <v>3</v>
      </c>
    </row>
    <row r="7" spans="1:7" s="53" customFormat="1" ht="21" customHeight="1">
      <c r="A7" s="72"/>
      <c r="B7" s="72"/>
      <c r="C7" s="72"/>
      <c r="D7" s="73"/>
      <c r="E7" s="74"/>
      <c r="F7" s="74"/>
      <c r="G7" s="75"/>
    </row>
    <row r="8" s="34" customFormat="1" ht="21" customHeight="1">
      <c r="A8" s="34" t="s">
        <v>234</v>
      </c>
    </row>
    <row r="9" spans="1:7" ht="21" customHeight="1">
      <c r="A9" s="76"/>
      <c r="B9" s="76"/>
      <c r="C9" s="76"/>
      <c r="D9" s="76"/>
      <c r="E9" s="76"/>
      <c r="F9" s="76"/>
      <c r="G9" s="76"/>
    </row>
    <row r="10" spans="1:7" ht="21" customHeight="1">
      <c r="A10" s="76"/>
      <c r="B10" s="76"/>
      <c r="C10" s="76"/>
      <c r="D10" s="76"/>
      <c r="E10" s="76"/>
      <c r="F10" s="76"/>
      <c r="G10" s="76"/>
    </row>
    <row r="11" spans="1:7" ht="21" customHeight="1">
      <c r="A11" s="76"/>
      <c r="B11" s="76"/>
      <c r="C11" s="76"/>
      <c r="D11" s="76"/>
      <c r="E11" s="76"/>
      <c r="F11" s="76"/>
      <c r="G11" s="76"/>
    </row>
    <row r="12" spans="1:7" ht="21" customHeight="1">
      <c r="A12" s="76"/>
      <c r="B12" s="76"/>
      <c r="C12" s="76"/>
      <c r="D12" s="76"/>
      <c r="E12" s="76"/>
      <c r="F12" s="76"/>
      <c r="G12" s="76"/>
    </row>
    <row r="13" spans="1:7" ht="21" customHeight="1">
      <c r="A13" s="76"/>
      <c r="B13" s="76"/>
      <c r="C13" s="76"/>
      <c r="D13" s="76"/>
      <c r="E13" s="76"/>
      <c r="F13" s="76"/>
      <c r="G13" s="76"/>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A1" sqref="A1"/>
    </sheetView>
  </sheetViews>
  <sheetFormatPr defaultColWidth="9.125" defaultRowHeight="13.5"/>
  <cols>
    <col min="1" max="3" width="3.125" style="34" customWidth="1"/>
    <col min="4" max="4" width="37.375" style="34" customWidth="1"/>
    <col min="5" max="7" width="16.00390625" style="34" customWidth="1"/>
    <col min="8" max="8" width="9.75390625" style="34" bestFit="1" customWidth="1"/>
    <col min="9" max="16384" width="9.125" style="34" customWidth="1"/>
  </cols>
  <sheetData>
    <row r="1" spans="7:8" ht="12.75" customHeight="1">
      <c r="G1" s="35" t="s">
        <v>235</v>
      </c>
      <c r="H1"/>
    </row>
    <row r="2" spans="5:8" s="31" customFormat="1" ht="19.5" customHeight="1">
      <c r="E2" s="36" t="s">
        <v>236</v>
      </c>
      <c r="H2"/>
    </row>
    <row r="3" spans="7:8" ht="12.75" customHeight="1">
      <c r="G3" s="35"/>
      <c r="H3"/>
    </row>
    <row r="4" spans="1:8" ht="12.75" customHeight="1">
      <c r="A4" s="33"/>
      <c r="G4" s="35" t="s">
        <v>237</v>
      </c>
      <c r="H4"/>
    </row>
    <row r="5" spans="1:8" ht="15" customHeight="1">
      <c r="A5" s="37" t="s">
        <v>112</v>
      </c>
      <c r="B5" s="38"/>
      <c r="C5" s="38"/>
      <c r="D5" s="38"/>
      <c r="E5" s="39" t="s">
        <v>238</v>
      </c>
      <c r="F5" s="39"/>
      <c r="G5" s="39"/>
      <c r="H5"/>
    </row>
    <row r="6" spans="1:8" ht="15" customHeight="1">
      <c r="A6" s="40" t="s">
        <v>239</v>
      </c>
      <c r="B6" s="41"/>
      <c r="C6" s="41"/>
      <c r="D6" s="42" t="s">
        <v>240</v>
      </c>
      <c r="E6" s="41" t="s">
        <v>40</v>
      </c>
      <c r="F6" s="41" t="s">
        <v>58</v>
      </c>
      <c r="G6" s="41" t="s">
        <v>62</v>
      </c>
      <c r="H6"/>
    </row>
    <row r="7" spans="1:8" ht="15" customHeight="1">
      <c r="A7" s="40"/>
      <c r="B7" s="41"/>
      <c r="C7" s="41"/>
      <c r="D7" s="42"/>
      <c r="E7" s="41"/>
      <c r="F7" s="41"/>
      <c r="G7" s="41"/>
      <c r="H7"/>
    </row>
    <row r="8" spans="1:8" ht="15" customHeight="1">
      <c r="A8" s="43"/>
      <c r="B8" s="44"/>
      <c r="C8" s="44"/>
      <c r="D8" s="45"/>
      <c r="E8" s="41"/>
      <c r="F8" s="41"/>
      <c r="G8" s="41"/>
      <c r="H8"/>
    </row>
    <row r="9" spans="1:8" ht="15" customHeight="1">
      <c r="A9" s="46" t="s">
        <v>241</v>
      </c>
      <c r="B9" s="47"/>
      <c r="C9" s="47"/>
      <c r="D9" s="47"/>
      <c r="E9" s="42" t="s">
        <v>242</v>
      </c>
      <c r="F9" s="42" t="s">
        <v>243</v>
      </c>
      <c r="G9" s="42" t="s">
        <v>244</v>
      </c>
      <c r="H9"/>
    </row>
    <row r="10" spans="1:8" ht="15" customHeight="1">
      <c r="A10" s="46" t="s">
        <v>40</v>
      </c>
      <c r="B10" s="47"/>
      <c r="C10" s="47"/>
      <c r="D10" s="47"/>
      <c r="E10" s="48" t="s">
        <v>245</v>
      </c>
      <c r="F10" s="48" t="s">
        <v>245</v>
      </c>
      <c r="G10" s="48" t="s">
        <v>245</v>
      </c>
      <c r="H10"/>
    </row>
    <row r="11" spans="1:8" ht="15" customHeight="1">
      <c r="A11" s="49" t="s">
        <v>245</v>
      </c>
      <c r="B11" s="50"/>
      <c r="C11" s="50"/>
      <c r="D11" s="50" t="s">
        <v>245</v>
      </c>
      <c r="E11" s="51" t="s">
        <v>245</v>
      </c>
      <c r="F11" s="51" t="s">
        <v>245</v>
      </c>
      <c r="G11" s="51" t="s">
        <v>245</v>
      </c>
      <c r="H11"/>
    </row>
    <row r="12" spans="1:8" s="32" customFormat="1" ht="15" customHeight="1">
      <c r="A12" s="52" t="s">
        <v>246</v>
      </c>
      <c r="B12" s="52"/>
      <c r="C12" s="52"/>
      <c r="D12" s="52"/>
      <c r="E12" s="52"/>
      <c r="F12" s="52"/>
      <c r="G12" s="52"/>
      <c r="H12"/>
    </row>
    <row r="13" spans="1:8" s="33" customFormat="1" ht="12" customHeight="1">
      <c r="A13" s="33" t="s">
        <v>234</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Sarah</cp:lastModifiedBy>
  <cp:lastPrinted>2017-03-30T03:27:00Z</cp:lastPrinted>
  <dcterms:created xsi:type="dcterms:W3CDTF">2017-02-27T06:46:00Z</dcterms:created>
  <dcterms:modified xsi:type="dcterms:W3CDTF">2022-08-12T12:58:42Z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A1321B0F12F44766B7EE3794B6717CB9</vt:lpwstr>
  </property>
  <property fmtid="{D5CDD505-2E9C-101B-9397-08002B2CF9AE}" pid="5" name="EDO">
    <vt:r8>525128</vt:r8>
  </property>
</Properties>
</file>