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510" activeTab="0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J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住房公积金</t>
        </r>
      </text>
    </comment>
    <comment ref="H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社保等</t>
        </r>
      </text>
    </comment>
  </commentList>
</comments>
</file>

<file path=xl/sharedStrings.xml><?xml version="1.0" encoding="utf-8"?>
<sst xmlns="http://schemas.openxmlformats.org/spreadsheetml/2006/main" count="199" uniqueCount="120">
  <si>
    <t>2016年长沙市开福区城市管理综合执法大队收支预算总表</t>
  </si>
  <si>
    <t>编制单位：长沙市开福区城市管理综合执法大队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</si>
  <si>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</si>
  <si>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</si>
  <si>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</si>
  <si>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</si>
  <si>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</si>
  <si>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</si>
  <si>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</si>
  <si>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</si>
  <si>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</si>
  <si>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</si>
  <si>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</si>
  <si>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</si>
  <si>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</si>
  <si>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</si>
  <si>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</si>
  <si>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</si>
  <si>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</si>
  <si>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</si>
  <si>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</si>
  <si>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</si>
  <si>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</si>
  <si>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</si>
  <si>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</si>
  <si>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</si>
  <si>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</si>
  <si>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</si>
  <si>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</si>
  <si>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</si>
  <si>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</si>
  <si>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</si>
  <si>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</si>
  <si>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</si>
  <si>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</si>
  <si>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</si>
  <si>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2016年长沙市开福区城市管理综合执法大队收入预算总表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</si>
  <si>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</si>
  <si>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</si>
  <si>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</si>
  <si>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</si>
  <si>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</si>
  <si>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</si>
  <si>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</si>
  <si>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</si>
  <si>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</si>
  <si>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</si>
  <si>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</si>
  <si>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</si>
  <si>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</si>
  <si>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</si>
  <si>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</si>
  <si>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</si>
  <si>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</si>
  <si>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r>
      <t>3</t>
    </r>
    <r>
      <rPr>
        <sz val="12"/>
        <rFont val="宋体"/>
        <family val="0"/>
      </rPr>
      <t>06005</t>
    </r>
  </si>
  <si>
    <t>长沙市开福区城市管理综合执法大队</t>
  </si>
  <si>
    <t>2016年长沙市开福区城市管理综合执法大队支出预算总表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</si>
  <si>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</si>
  <si>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</si>
  <si>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</si>
  <si>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</si>
  <si>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</si>
  <si>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</si>
  <si>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</si>
  <si>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</si>
  <si>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</si>
  <si>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</si>
  <si>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</si>
  <si>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</si>
  <si>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</si>
  <si>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</si>
  <si>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</si>
  <si>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</si>
  <si>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</si>
  <si>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</si>
  <si>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</si>
  <si>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</si>
  <si>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210</t>
  </si>
  <si>
    <t>05</t>
  </si>
  <si>
    <t>02</t>
  </si>
  <si>
    <t>306005</t>
  </si>
  <si>
    <t>长沙市开福区城市管理综合执法大队（事业单位医疗）</t>
  </si>
  <si>
    <t>212</t>
  </si>
  <si>
    <r>
      <t>0</t>
    </r>
    <r>
      <rPr>
        <sz val="12"/>
        <rFont val="宋体"/>
        <family val="0"/>
      </rPr>
      <t>1</t>
    </r>
  </si>
  <si>
    <t>01</t>
  </si>
  <si>
    <t>长沙市开福区城市管理综合执法大队（行政运行）</t>
  </si>
  <si>
    <t>04</t>
  </si>
  <si>
    <t>长沙市开福区城市管理综合执法大队（城管执法）</t>
  </si>
  <si>
    <t>长沙市开福区城市管理综合执法大队（一般行政管理事务）</t>
  </si>
  <si>
    <t>99</t>
  </si>
  <si>
    <t>长沙市开福区城市管理综合执法大队（其他城乡社区管理事务支出）</t>
  </si>
  <si>
    <t>2016年长沙市开福区城市管理综合执法大队基本支出分经济分类预算表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</si>
  <si>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</si>
  <si>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</si>
  <si>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</si>
  <si>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</si>
  <si>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</si>
  <si>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</si>
  <si>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</si>
  <si>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</si>
  <si>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</si>
  <si>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住房公积金</t>
  </si>
  <si>
    <t xml:space="preserve">    公务接待费</t>
  </si>
  <si>
    <t xml:space="preserve">    公用经费</t>
  </si>
  <si>
    <t>公用经费备注：我单位预算实行经费包干制，不单列办公费、公务用车及运行费，</t>
  </si>
  <si>
    <t>2016年长沙市开福区城市管理综合执法大队项目支出预算表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</si>
  <si>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</si>
  <si>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</si>
  <si>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</si>
  <si>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</si>
  <si>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</si>
  <si>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</si>
  <si>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城管公安大队公用经费</t>
  </si>
  <si>
    <t>城管执法</t>
  </si>
  <si>
    <t>遗孀生活补助</t>
  </si>
  <si>
    <t>其他城乡社区管理事务支出</t>
  </si>
  <si>
    <t>对个人家庭的补助</t>
  </si>
  <si>
    <t xml:space="preserve"> 特勤队工资保险</t>
  </si>
  <si>
    <t>一般行政管理事务</t>
  </si>
  <si>
    <t>特勤队工作经费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</si>
</sst>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0000"/>
    <numFmt numFmtId="179" formatCode=";;"/>
    <numFmt numFmtId="180" formatCode="#,##0.0000"/>
    <numFmt numFmtId="181" formatCode="#,##0.0_ "/>
    <numFmt numFmtId="182" formatCode="* #,##0.00;* \-#,##0.00;* &quot;&quot;??;@"/>
    <numFmt numFmtId="183" formatCode="0.00_ "/>
  </numFmts>
  <fonts count="38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2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22"/>
      <color rgb="FFFF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5" borderId="2" applyNumberFormat="0" applyFont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1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8" fillId="9" borderId="5" applyNumberFormat="0" applyAlignment="0" applyProtection="0"/>
    <xf numFmtId="0" fontId="25" fillId="9" borderId="1" applyNumberFormat="0" applyAlignment="0" applyProtection="0"/>
    <xf numFmtId="0" fontId="29" fillId="10" borderId="6" applyNumberFormat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24" fillId="3" borderId="0" applyNumberFormat="0" applyBorder="0" applyAlignment="0" applyProtection="0"/>
    <xf numFmtId="0" fontId="3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22" applyNumberFormat="1" applyFont="1" applyFill="1" applyAlignment="1">
      <alignment horizontal="center" vertical="center" wrapText="1"/>
      <protection/>
    </xf>
    <xf numFmtId="177" fontId="2" fillId="0" borderId="0" xfId="22" applyNumberFormat="1" applyFont="1" applyFill="1" applyAlignment="1">
      <alignment horizontal="center" vertical="center"/>
      <protection/>
    </xf>
    <xf numFmtId="178" fontId="2" fillId="0" borderId="0" xfId="22" applyNumberFormat="1" applyFont="1" applyFill="1" applyAlignment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vertical="center" wrapText="1"/>
      <protection/>
    </xf>
    <xf numFmtId="0" fontId="34" fillId="0" borderId="0" xfId="22" applyNumberFormat="1" applyFont="1" applyFill="1" applyAlignment="1">
      <alignment vertical="center" wrapText="1"/>
      <protection/>
    </xf>
    <xf numFmtId="176" fontId="0" fillId="0" borderId="0" xfId="22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0" fontId="1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 wrapText="1"/>
      <protection/>
    </xf>
    <xf numFmtId="0" fontId="35" fillId="0" borderId="0" xfId="22" applyNumberFormat="1" applyFont="1" applyFill="1" applyAlignment="1">
      <alignment vertical="center" wrapText="1"/>
      <protection/>
    </xf>
    <xf numFmtId="176" fontId="1" fillId="0" borderId="0" xfId="22" applyNumberFormat="1" applyFont="1" applyFill="1" applyAlignment="1">
      <alignment vertical="center"/>
      <protection/>
    </xf>
    <xf numFmtId="0" fontId="35" fillId="0" borderId="9" xfId="22" applyNumberFormat="1" applyFont="1" applyFill="1" applyBorder="1" applyAlignment="1" applyProtection="1">
      <alignment horizontal="center" vertical="center" wrapText="1"/>
      <protection/>
    </xf>
    <xf numFmtId="0" fontId="1" fillId="0" borderId="9" xfId="22" applyNumberFormat="1" applyFont="1" applyFill="1" applyBorder="1" applyAlignment="1" applyProtection="1">
      <alignment horizontal="center" vertical="center" wrapText="1"/>
      <protection/>
    </xf>
    <xf numFmtId="0" fontId="35" fillId="0" borderId="9" xfId="22" applyNumberFormat="1" applyFont="1" applyFill="1" applyBorder="1" applyAlignment="1" applyProtection="1">
      <alignment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7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35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22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22" applyFont="1" applyFill="1" applyBorder="1" applyAlignment="1">
      <alignment horizontal="center" vertical="center"/>
      <protection/>
    </xf>
    <xf numFmtId="176" fontId="0" fillId="0" borderId="0" xfId="22" applyNumberFormat="1" applyFont="1" applyFill="1" applyAlignment="1">
      <alignment horizontal="right" vertical="center"/>
      <protection/>
    </xf>
    <xf numFmtId="176" fontId="1" fillId="0" borderId="0" xfId="22" applyNumberFormat="1" applyFont="1" applyFill="1" applyAlignment="1">
      <alignment horizontal="right" vertical="center"/>
      <protection/>
    </xf>
    <xf numFmtId="180" fontId="1" fillId="0" borderId="9" xfId="22" applyNumberFormat="1" applyFont="1" applyFill="1" applyBorder="1" applyAlignment="1" applyProtection="1">
      <alignment horizontal="right" vertical="center" wrapText="1"/>
      <protection/>
    </xf>
    <xf numFmtId="0" fontId="1" fillId="0" borderId="0" xfId="22" applyNumberFormat="1" applyFont="1" applyFill="1" applyAlignment="1" applyProtection="1">
      <alignment vertical="center"/>
      <protection/>
    </xf>
    <xf numFmtId="0" fontId="8" fillId="0" borderId="0" xfId="22" applyNumberFormat="1" applyFont="1" applyFill="1" applyAlignment="1" applyProtection="1">
      <alignment horizontal="center" vertical="center"/>
      <protection/>
    </xf>
    <xf numFmtId="0" fontId="34" fillId="0" borderId="0" xfId="0" applyFont="1" applyFill="1" applyAlignment="1">
      <alignment/>
    </xf>
    <xf numFmtId="0" fontId="3" fillId="0" borderId="0" xfId="22" applyNumberFormat="1" applyFont="1" applyFill="1" applyAlignment="1" applyProtection="1">
      <alignment horizontal="left" vertical="center"/>
      <protection/>
    </xf>
    <xf numFmtId="181" fontId="1" fillId="0" borderId="0" xfId="22" applyNumberFormat="1" applyFont="1" applyFill="1" applyAlignment="1" applyProtection="1">
      <alignment horizontal="right" vertical="center"/>
      <protection/>
    </xf>
    <xf numFmtId="0" fontId="1" fillId="0" borderId="0" xfId="22" applyFill="1" applyAlignment="1">
      <alignment vertical="center"/>
      <protection/>
    </xf>
    <xf numFmtId="0" fontId="35" fillId="0" borderId="0" xfId="22" applyNumberFormat="1" applyFont="1" applyFill="1" applyAlignment="1" applyProtection="1">
      <alignment vertical="center"/>
      <protection/>
    </xf>
    <xf numFmtId="181" fontId="3" fillId="0" borderId="0" xfId="22" applyNumberFormat="1" applyFont="1" applyFill="1" applyAlignment="1" applyProtection="1">
      <alignment horizontal="right" vertical="center"/>
      <protection/>
    </xf>
    <xf numFmtId="0" fontId="36" fillId="0" borderId="0" xfId="22" applyNumberFormat="1" applyFont="1" applyFill="1" applyAlignment="1" applyProtection="1">
      <alignment horizontal="center" vertical="center"/>
      <protection/>
    </xf>
    <xf numFmtId="177" fontId="5" fillId="0" borderId="0" xfId="22" applyNumberFormat="1" applyFont="1" applyFill="1" applyAlignment="1" applyProtection="1">
      <alignment horizontal="center" vertical="center"/>
      <protection/>
    </xf>
    <xf numFmtId="177" fontId="35" fillId="0" borderId="0" xfId="22" applyNumberFormat="1" applyFont="1" applyFill="1" applyAlignment="1" applyProtection="1">
      <alignment horizontal="left" vertical="center"/>
      <protection/>
    </xf>
    <xf numFmtId="0" fontId="1" fillId="0" borderId="9" xfId="22" applyNumberFormat="1" applyFont="1" applyFill="1" applyBorder="1" applyAlignment="1" applyProtection="1">
      <alignment vertical="center" wrapText="1"/>
      <protection/>
    </xf>
    <xf numFmtId="181" fontId="1" fillId="0" borderId="9" xfId="22" applyNumberFormat="1" applyFont="1" applyFill="1" applyBorder="1" applyAlignment="1" applyProtection="1">
      <alignment vertical="center" wrapText="1"/>
      <protection/>
    </xf>
    <xf numFmtId="0" fontId="34" fillId="0" borderId="9" xfId="0" applyFont="1" applyFill="1" applyBorder="1" applyAlignment="1">
      <alignment/>
    </xf>
    <xf numFmtId="17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22" applyNumberFormat="1" applyFont="1" applyFill="1" applyBorder="1" applyAlignment="1" applyProtection="1">
      <alignment horizontal="right" vertical="center" wrapText="1"/>
      <protection/>
    </xf>
    <xf numFmtId="4" fontId="3" fillId="0" borderId="11" xfId="22" applyNumberFormat="1" applyFont="1" applyFill="1" applyBorder="1" applyAlignment="1" applyProtection="1">
      <alignment horizontal="right" vertical="center" wrapText="1"/>
      <protection/>
    </xf>
    <xf numFmtId="4" fontId="1" fillId="0" borderId="11" xfId="22" applyNumberFormat="1" applyFont="1" applyFill="1" applyBorder="1" applyAlignment="1" applyProtection="1">
      <alignment horizontal="right" vertical="center" wrapText="1"/>
      <protection/>
    </xf>
    <xf numFmtId="4" fontId="3" fillId="0" borderId="11" xfId="22" applyNumberFormat="1" applyFont="1" applyFill="1" applyBorder="1" applyAlignment="1" applyProtection="1">
      <alignment horizontal="right" vertical="center" wrapText="1"/>
      <protection/>
    </xf>
    <xf numFmtId="181" fontId="1" fillId="0" borderId="9" xfId="22" applyNumberFormat="1" applyFont="1" applyFill="1" applyBorder="1" applyAlignment="1" applyProtection="1">
      <alignment horizontal="right" vertical="center"/>
      <protection/>
    </xf>
    <xf numFmtId="181" fontId="1" fillId="0" borderId="0" xfId="22" applyNumberFormat="1" applyFont="1" applyFill="1" applyAlignment="1" applyProtection="1">
      <alignment horizontal="right"/>
      <protection/>
    </xf>
    <xf numFmtId="0" fontId="1" fillId="0" borderId="9" xfId="22" applyFill="1" applyBorder="1" applyAlignment="1">
      <alignment vertical="center"/>
      <protection/>
    </xf>
    <xf numFmtId="0" fontId="3" fillId="0" borderId="0" xfId="22" applyFont="1" applyFill="1" applyAlignment="1">
      <alignment vertical="center"/>
      <protection/>
    </xf>
    <xf numFmtId="177" fontId="3" fillId="0" borderId="0" xfId="22" applyNumberFormat="1" applyFont="1" applyFill="1" applyAlignment="1">
      <alignment horizontal="center" vertical="center"/>
      <protection/>
    </xf>
    <xf numFmtId="178" fontId="3" fillId="0" borderId="0" xfId="22" applyNumberFormat="1" applyFont="1" applyFill="1" applyAlignment="1">
      <alignment horizontal="center" vertical="center"/>
      <protection/>
    </xf>
    <xf numFmtId="49" fontId="3" fillId="0" borderId="0" xfId="22" applyNumberFormat="1" applyFont="1" applyFill="1" applyAlignment="1">
      <alignment horizontal="center" vertical="center"/>
      <protection/>
    </xf>
    <xf numFmtId="0" fontId="3" fillId="0" borderId="0" xfId="22" applyFont="1" applyFill="1" applyAlignment="1">
      <alignment horizontal="left" vertical="center"/>
      <protection/>
    </xf>
    <xf numFmtId="182" fontId="3" fillId="0" borderId="0" xfId="22" applyNumberFormat="1" applyFont="1" applyFill="1" applyAlignment="1">
      <alignment horizontal="center" vertical="center"/>
      <protection/>
    </xf>
    <xf numFmtId="0" fontId="3" fillId="0" borderId="0" xfId="22" applyNumberFormat="1" applyFont="1" applyFill="1" applyAlignment="1">
      <alignment horizontal="center" vertical="center"/>
      <protection/>
    </xf>
    <xf numFmtId="0" fontId="3" fillId="0" borderId="0" xfId="22" applyNumberFormat="1" applyFont="1" applyFill="1" applyAlignment="1">
      <alignment horizontal="right" vertical="center"/>
      <protection/>
    </xf>
    <xf numFmtId="0" fontId="3" fillId="0" borderId="0" xfId="22" applyNumberFormat="1" applyFont="1" applyFill="1" applyAlignment="1">
      <alignment horizontal="left" vertical="center"/>
      <protection/>
    </xf>
    <xf numFmtId="0" fontId="1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22" applyNumberFormat="1" applyFont="1" applyFill="1" applyAlignment="1">
      <alignment vertical="center"/>
      <protection/>
    </xf>
    <xf numFmtId="0" fontId="35" fillId="0" borderId="9" xfId="22" applyNumberFormat="1" applyFont="1" applyFill="1" applyBorder="1" applyAlignment="1">
      <alignment horizontal="centerContinuous" vertical="center"/>
      <protection/>
    </xf>
    <xf numFmtId="0" fontId="35" fillId="0" borderId="11" xfId="22" applyNumberFormat="1" applyFont="1" applyFill="1" applyBorder="1" applyAlignment="1">
      <alignment horizontal="centerContinuous" vertical="center"/>
      <protection/>
    </xf>
    <xf numFmtId="0" fontId="1" fillId="0" borderId="11" xfId="22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22" applyNumberFormat="1" applyFont="1" applyFill="1" applyBorder="1" applyAlignment="1" applyProtection="1">
      <alignment horizontal="center" vertical="center"/>
      <protection/>
    </xf>
    <xf numFmtId="0" fontId="35" fillId="0" borderId="9" xfId="22" applyNumberFormat="1" applyFont="1" applyFill="1" applyBorder="1" applyAlignment="1">
      <alignment horizontal="center" vertical="center"/>
      <protection/>
    </xf>
    <xf numFmtId="0" fontId="35" fillId="0" borderId="11" xfId="22" applyNumberFormat="1" applyFont="1" applyFill="1" applyBorder="1" applyAlignment="1">
      <alignment horizontal="center" vertical="center"/>
      <protection/>
    </xf>
    <xf numFmtId="0" fontId="1" fillId="0" borderId="12" xfId="22" applyNumberFormat="1" applyFont="1" applyFill="1" applyBorder="1" applyAlignment="1" applyProtection="1">
      <alignment horizontal="center" vertical="center"/>
      <protection/>
    </xf>
    <xf numFmtId="0" fontId="1" fillId="0" borderId="15" xfId="22" applyNumberFormat="1" applyFont="1" applyFill="1" applyBorder="1" applyAlignment="1">
      <alignment horizontal="center" vertical="center" wrapText="1"/>
      <protection/>
    </xf>
    <xf numFmtId="0" fontId="1" fillId="0" borderId="16" xfId="22" applyNumberFormat="1" applyFont="1" applyFill="1" applyBorder="1" applyAlignment="1">
      <alignment horizontal="center" vertical="center" wrapText="1"/>
      <protection/>
    </xf>
    <xf numFmtId="0" fontId="35" fillId="0" borderId="10" xfId="22" applyNumberFormat="1" applyFont="1" applyFill="1" applyBorder="1" applyAlignment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22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22" applyNumberFormat="1" applyFont="1" applyFill="1" applyBorder="1" applyAlignment="1" applyProtection="1">
      <alignment horizontal="right" vertical="center" wrapText="1"/>
      <protection/>
    </xf>
    <xf numFmtId="183" fontId="3" fillId="0" borderId="9" xfId="22" applyNumberFormat="1" applyFont="1" applyFill="1" applyBorder="1" applyAlignment="1" applyProtection="1">
      <alignment horizontal="right" vertical="center" wrapText="1"/>
      <protection/>
    </xf>
    <xf numFmtId="183" fontId="3" fillId="0" borderId="18" xfId="22" applyNumberFormat="1" applyFont="1" applyFill="1" applyBorder="1" applyAlignment="1" applyProtection="1">
      <alignment horizontal="right" vertical="center" wrapText="1"/>
      <protection/>
    </xf>
    <xf numFmtId="183" fontId="3" fillId="0" borderId="11" xfId="22" applyNumberFormat="1" applyFont="1" applyFill="1" applyBorder="1" applyAlignment="1" applyProtection="1">
      <alignment horizontal="right" vertical="center" wrapText="1"/>
      <protection/>
    </xf>
    <xf numFmtId="4" fontId="3" fillId="0" borderId="13" xfId="22" applyNumberFormat="1" applyFont="1" applyFill="1" applyBorder="1" applyAlignment="1" applyProtection="1">
      <alignment horizontal="right" vertical="center" wrapText="1"/>
      <protection/>
    </xf>
    <xf numFmtId="4" fontId="3" fillId="0" borderId="9" xfId="2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0" fontId="1" fillId="0" borderId="9" xfId="22" applyNumberFormat="1" applyFont="1" applyFill="1" applyBorder="1" applyAlignment="1" applyProtection="1">
      <alignment horizontal="center" vertical="center"/>
      <protection/>
    </xf>
    <xf numFmtId="0" fontId="1" fillId="0" borderId="13" xfId="22" applyNumberFormat="1" applyFont="1" applyFill="1" applyBorder="1" applyAlignment="1" applyProtection="1">
      <alignment horizontal="center" vertical="center" wrapText="1"/>
      <protection/>
    </xf>
    <xf numFmtId="0" fontId="1" fillId="0" borderId="19" xfId="22" applyNumberFormat="1" applyFont="1" applyFill="1" applyBorder="1" applyAlignment="1">
      <alignment horizontal="center" vertical="center" wrapText="1"/>
      <protection/>
    </xf>
    <xf numFmtId="182" fontId="1" fillId="0" borderId="0" xfId="22" applyNumberFormat="1" applyFont="1" applyFill="1" applyAlignment="1">
      <alignment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horizontal="left" vertical="center"/>
    </xf>
    <xf numFmtId="182" fontId="3" fillId="0" borderId="0" xfId="0" applyNumberFormat="1" applyFont="1" applyFill="1" applyAlignment="1">
      <alignment vertical="center"/>
    </xf>
    <xf numFmtId="182" fontId="3" fillId="0" borderId="0" xfId="22" applyNumberFormat="1" applyFont="1" applyFill="1" applyAlignment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81" fontId="10" fillId="0" borderId="0" xfId="0" applyNumberFormat="1" applyFont="1" applyFill="1" applyAlignment="1" applyProtection="1">
      <alignment horizontal="right" vertical="center"/>
      <protection/>
    </xf>
    <xf numFmtId="44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13" xfId="22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1" fillId="0" borderId="9" xfId="22" applyFont="1" applyFill="1" applyBorder="1" applyAlignment="1">
      <alignment horizontal="center" vertical="center"/>
      <protection/>
    </xf>
    <xf numFmtId="0" fontId="1" fillId="0" borderId="10" xfId="22" applyFont="1" applyFill="1" applyBorder="1" applyAlignment="1">
      <alignment horizontal="center" vertical="center"/>
      <protection/>
    </xf>
    <xf numFmtId="0" fontId="1" fillId="0" borderId="11" xfId="22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22" applyFont="1" applyFill="1" applyBorder="1" applyAlignment="1">
      <alignment horizontal="left" vertical="center"/>
      <protection/>
    </xf>
    <xf numFmtId="0" fontId="1" fillId="0" borderId="11" xfId="22" applyFont="1" applyFill="1" applyBorder="1" applyAlignment="1">
      <alignment horizontal="left" vertical="center" wrapText="1"/>
      <protection/>
    </xf>
    <xf numFmtId="4" fontId="1" fillId="0" borderId="10" xfId="22" applyNumberFormat="1" applyFont="1" applyFill="1" applyBorder="1" applyAlignment="1" applyProtection="1">
      <alignment horizontal="right" vertical="center" wrapText="1"/>
      <protection/>
    </xf>
    <xf numFmtId="0" fontId="1" fillId="0" borderId="9" xfId="22" applyFont="1" applyFill="1" applyBorder="1" applyAlignment="1">
      <alignment horizontal="left" vertical="center"/>
      <protection/>
    </xf>
    <xf numFmtId="4" fontId="1" fillId="0" borderId="9" xfId="22" applyNumberFormat="1" applyFont="1" applyFill="1" applyBorder="1" applyAlignment="1" applyProtection="1">
      <alignment horizontal="left" vertical="center"/>
      <protection/>
    </xf>
    <xf numFmtId="0" fontId="1" fillId="0" borderId="9" xfId="22" applyFont="1" applyFill="1" applyBorder="1">
      <alignment vertical="center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4" fontId="1" fillId="0" borderId="16" xfId="22" applyNumberFormat="1" applyFont="1" applyFill="1" applyBorder="1" applyAlignment="1">
      <alignment horizontal="right" vertical="center" wrapText="1"/>
      <protection/>
    </xf>
    <xf numFmtId="4" fontId="1" fillId="0" borderId="10" xfId="22" applyNumberFormat="1" applyFont="1" applyFill="1" applyBorder="1" applyAlignment="1">
      <alignment horizontal="right" vertical="center" wrapText="1"/>
      <protection/>
    </xf>
    <xf numFmtId="0" fontId="11" fillId="0" borderId="0" xfId="22" applyFont="1" applyFill="1" applyAlignment="1">
      <alignment horizontal="left"/>
      <protection/>
    </xf>
    <xf numFmtId="0" fontId="11" fillId="0" borderId="0" xfId="22" applyFont="1" applyFill="1">
      <alignment vertical="center"/>
      <protection/>
    </xf>
    <xf numFmtId="0" fontId="1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tabSelected="1" workbookViewId="0" topLeftCell="A1">
      <selection activeCell="D8" sqref="D8"/>
    </sheetView>
  </sheetViews>
  <sheetFormatPr defaultColWidth="9.16015625" defaultRowHeight="18.75" customHeight="1"/>
  <cols>
    <col min="1" max="1" width="57" style="112" customWidth="1"/>
    <col min="2" max="2" width="23.83203125" style="112" customWidth="1"/>
    <col min="3" max="3" width="46.33203125" style="112" customWidth="1"/>
    <col min="4" max="4" width="23.16015625" style="112" customWidth="1"/>
    <col min="5" max="246" width="9" style="112" customWidth="1"/>
    <col min="247" max="16384" width="9.16015625" style="8" customWidth="1"/>
  </cols>
  <sheetData>
    <row r="1" spans="1:4" ht="23.25" customHeight="1">
      <c r="A1" s="113"/>
      <c r="B1" s="113"/>
      <c r="C1" s="113"/>
      <c r="D1" s="114"/>
    </row>
    <row r="2" spans="1:4" ht="23.25" customHeight="1">
      <c r="A2" s="9" t="s">
        <v>0</v>
      </c>
      <c r="B2" s="9"/>
      <c r="C2" s="9"/>
      <c r="D2" s="9"/>
    </row>
    <row r="3" spans="1:246" s="94" customFormat="1" ht="23.25" customHeight="1">
      <c r="A3" s="11" t="s">
        <v>1</v>
      </c>
      <c r="B3" s="11"/>
      <c r="C3" s="11"/>
      <c r="D3" s="115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</row>
    <row r="4" spans="1:4" ht="23.25" customHeight="1">
      <c r="A4" s="88" t="s">
        <v>3</v>
      </c>
      <c r="B4" s="88"/>
      <c r="C4" s="88" t="s">
        <v>4</v>
      </c>
      <c r="D4" s="88"/>
    </row>
    <row r="5" spans="1:4" ht="23.25" customHeight="1">
      <c r="A5" s="116" t="s">
        <v>5</v>
      </c>
      <c r="B5" s="117" t="s">
        <v>6</v>
      </c>
      <c r="C5" s="116" t="s">
        <v>5</v>
      </c>
      <c r="D5" s="117" t="s">
        <v>6</v>
      </c>
    </row>
    <row r="6" spans="1:4" ht="23.25" customHeight="1">
      <c r="A6" s="118" t="s">
        <v>7</v>
      </c>
      <c r="B6" s="48">
        <v>40733081</v>
      </c>
      <c r="C6" s="119" t="s">
        <v>8</v>
      </c>
      <c r="D6" s="48">
        <v>27439081</v>
      </c>
    </row>
    <row r="7" spans="1:4" ht="23.25" customHeight="1">
      <c r="A7" s="118" t="s">
        <v>9</v>
      </c>
      <c r="B7" s="48">
        <v>40733081</v>
      </c>
      <c r="C7" s="120" t="s">
        <v>10</v>
      </c>
      <c r="D7" s="48">
        <v>16091583</v>
      </c>
    </row>
    <row r="8" spans="1:4" ht="23.25" customHeight="1">
      <c r="A8" s="121" t="s">
        <v>11</v>
      </c>
      <c r="B8" s="122"/>
      <c r="C8" s="120" t="s">
        <v>12</v>
      </c>
      <c r="D8" s="48">
        <v>8680000</v>
      </c>
    </row>
    <row r="9" spans="1:4" ht="23.25" customHeight="1">
      <c r="A9" s="123" t="s">
        <v>13</v>
      </c>
      <c r="B9" s="48"/>
      <c r="C9" s="123" t="s">
        <v>14</v>
      </c>
      <c r="D9" s="122">
        <v>2667498</v>
      </c>
    </row>
    <row r="10" spans="1:4" ht="23.25" customHeight="1">
      <c r="A10" s="123" t="s">
        <v>15</v>
      </c>
      <c r="B10" s="48"/>
      <c r="C10" s="123" t="s">
        <v>16</v>
      </c>
      <c r="D10" s="122">
        <f>D11+D14</f>
        <v>13294000</v>
      </c>
    </row>
    <row r="11" spans="1:4" ht="23.25" customHeight="1">
      <c r="A11" s="123" t="s">
        <v>17</v>
      </c>
      <c r="B11" s="48"/>
      <c r="C11" s="123" t="s">
        <v>18</v>
      </c>
      <c r="D11" s="122">
        <v>13294000</v>
      </c>
    </row>
    <row r="12" spans="1:4" ht="23.25" customHeight="1">
      <c r="A12" s="123" t="s">
        <v>19</v>
      </c>
      <c r="B12" s="48"/>
      <c r="C12" s="124" t="s">
        <v>20</v>
      </c>
      <c r="D12" s="122"/>
    </row>
    <row r="13" spans="1:4" ht="23.25" customHeight="1">
      <c r="A13" s="125"/>
      <c r="B13" s="126"/>
      <c r="C13" s="123" t="s">
        <v>21</v>
      </c>
      <c r="D13" s="122"/>
    </row>
    <row r="14" spans="1:4" ht="23.25" customHeight="1">
      <c r="A14" s="127"/>
      <c r="B14" s="128"/>
      <c r="C14" s="123" t="s">
        <v>22</v>
      </c>
      <c r="D14" s="122">
        <v>0</v>
      </c>
    </row>
    <row r="15" spans="1:4" ht="23.25" customHeight="1">
      <c r="A15" s="123"/>
      <c r="B15" s="126"/>
      <c r="C15" s="123" t="s">
        <v>23</v>
      </c>
      <c r="D15" s="48"/>
    </row>
    <row r="16" spans="1:4" ht="23.25" customHeight="1">
      <c r="A16" s="116" t="s">
        <v>24</v>
      </c>
      <c r="B16" s="48">
        <v>40733081</v>
      </c>
      <c r="C16" s="116" t="s">
        <v>25</v>
      </c>
      <c r="D16" s="48">
        <f>D6+D10</f>
        <v>40733081</v>
      </c>
    </row>
    <row r="17" spans="1:4" ht="23.25" customHeight="1">
      <c r="A17" s="123" t="s">
        <v>26</v>
      </c>
      <c r="B17" s="48"/>
      <c r="C17" s="123" t="s">
        <v>27</v>
      </c>
      <c r="D17" s="122"/>
    </row>
    <row r="18" spans="1:4" ht="23.25" customHeight="1">
      <c r="A18" s="123" t="s">
        <v>28</v>
      </c>
      <c r="B18" s="48">
        <v>0</v>
      </c>
      <c r="C18" s="123" t="s">
        <v>29</v>
      </c>
      <c r="D18" s="122">
        <v>0</v>
      </c>
    </row>
    <row r="19" spans="1:4" ht="23.25" customHeight="1">
      <c r="A19" s="123" t="s">
        <v>30</v>
      </c>
      <c r="B19" s="48">
        <v>0</v>
      </c>
      <c r="C19" s="123" t="s">
        <v>31</v>
      </c>
      <c r="D19" s="48">
        <v>0</v>
      </c>
    </row>
    <row r="20" spans="1:4" ht="23.25" customHeight="1">
      <c r="A20" s="123" t="s">
        <v>32</v>
      </c>
      <c r="B20" s="48">
        <v>0</v>
      </c>
      <c r="C20" s="123"/>
      <c r="D20" s="129"/>
    </row>
    <row r="21" spans="1:4" ht="23.25" customHeight="1">
      <c r="A21" s="123"/>
      <c r="B21" s="126"/>
      <c r="C21" s="123"/>
      <c r="D21" s="130"/>
    </row>
    <row r="22" spans="1:4" ht="23.25" customHeight="1">
      <c r="A22" s="116" t="s">
        <v>33</v>
      </c>
      <c r="B22" s="48">
        <v>40733081</v>
      </c>
      <c r="C22" s="116" t="s">
        <v>34</v>
      </c>
      <c r="D22" s="48">
        <v>40733081</v>
      </c>
    </row>
    <row r="23" spans="1:246" ht="18.75" customHeight="1">
      <c r="A23" s="131" t="s">
        <v>35</v>
      </c>
      <c r="B23" s="132"/>
      <c r="C23" s="132"/>
      <c r="D23" s="13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  <row r="24" ht="18.75" customHeight="1">
      <c r="A24" s="133"/>
    </row>
    <row r="25" ht="18.75" customHeight="1">
      <c r="A25" s="133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E11" sqref="E11"/>
    </sheetView>
  </sheetViews>
  <sheetFormatPr defaultColWidth="9.16015625" defaultRowHeight="18.75" customHeight="1"/>
  <cols>
    <col min="1" max="1" width="11" style="87" customWidth="1"/>
    <col min="2" max="2" width="24.66015625" style="96" customWidth="1"/>
    <col min="3" max="3" width="20.33203125" style="96" customWidth="1"/>
    <col min="4" max="4" width="19.16015625" style="96" customWidth="1"/>
    <col min="5" max="5" width="18.83203125" style="97" customWidth="1"/>
    <col min="6" max="6" width="13" style="97" customWidth="1"/>
    <col min="7" max="7" width="8.66015625" style="98" customWidth="1"/>
    <col min="8" max="8" width="4.83203125" style="97" customWidth="1"/>
    <col min="9" max="9" width="4.66015625" style="97" customWidth="1"/>
    <col min="10" max="10" width="8.16015625" style="95" customWidth="1"/>
    <col min="11" max="11" width="6.16015625" style="95" customWidth="1"/>
    <col min="12" max="12" width="8.16015625" style="95" customWidth="1"/>
    <col min="13" max="13" width="8.83203125" style="95" customWidth="1"/>
    <col min="14" max="14" width="4.16015625" style="95" customWidth="1"/>
    <col min="15" max="255" width="14" style="95" customWidth="1"/>
    <col min="256" max="256" width="9.16015625" style="8" customWidth="1"/>
  </cols>
  <sheetData>
    <row r="1" spans="1:255" ht="23.25" customHeight="1">
      <c r="A1" s="99"/>
      <c r="B1" s="100"/>
      <c r="C1" s="100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1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23.25" customHeight="1">
      <c r="A2" s="102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5" s="94" customFormat="1" ht="23.25" customHeight="1">
      <c r="A3" s="11" t="s">
        <v>1</v>
      </c>
      <c r="B3" s="11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 t="s">
        <v>37</v>
      </c>
      <c r="O3" s="95"/>
    </row>
    <row r="4" spans="1:14" s="95" customFormat="1" ht="31.5" customHeight="1">
      <c r="A4" s="69" t="s">
        <v>38</v>
      </c>
      <c r="B4" s="69" t="s">
        <v>39</v>
      </c>
      <c r="C4" s="69" t="s">
        <v>40</v>
      </c>
      <c r="D4" s="105" t="s">
        <v>41</v>
      </c>
      <c r="E4" s="105"/>
      <c r="F4" s="106" t="s">
        <v>42</v>
      </c>
      <c r="G4" s="107" t="s">
        <v>43</v>
      </c>
      <c r="H4" s="108" t="s">
        <v>44</v>
      </c>
      <c r="I4" s="108" t="s">
        <v>45</v>
      </c>
      <c r="J4" s="108" t="s">
        <v>46</v>
      </c>
      <c r="K4" s="108" t="s">
        <v>47</v>
      </c>
      <c r="L4" s="108" t="s">
        <v>48</v>
      </c>
      <c r="M4" s="108" t="s">
        <v>49</v>
      </c>
      <c r="N4" s="107" t="s">
        <v>50</v>
      </c>
    </row>
    <row r="5" spans="1:14" s="95" customFormat="1" ht="57.75" customHeight="1">
      <c r="A5" s="69"/>
      <c r="B5" s="69"/>
      <c r="C5" s="69"/>
      <c r="D5" s="16" t="s">
        <v>51</v>
      </c>
      <c r="E5" s="109" t="s">
        <v>52</v>
      </c>
      <c r="F5" s="106"/>
      <c r="G5" s="107"/>
      <c r="H5" s="108"/>
      <c r="I5" s="108"/>
      <c r="J5" s="108"/>
      <c r="K5" s="108"/>
      <c r="L5" s="108"/>
      <c r="M5" s="108"/>
      <c r="N5" s="107"/>
    </row>
    <row r="6" spans="1:255" ht="23.25" customHeight="1">
      <c r="A6" s="78" t="s">
        <v>53</v>
      </c>
      <c r="B6" s="78" t="s">
        <v>53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  <c r="J6" s="78">
        <v>8</v>
      </c>
      <c r="K6" s="78">
        <v>9</v>
      </c>
      <c r="L6" s="78">
        <v>10</v>
      </c>
      <c r="M6" s="78">
        <v>11</v>
      </c>
      <c r="N6" s="78">
        <v>12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30.75" customHeight="1">
      <c r="A7" s="25"/>
      <c r="B7" s="25" t="s">
        <v>40</v>
      </c>
      <c r="C7" s="27">
        <f>C8</f>
        <v>40733081</v>
      </c>
      <c r="D7" s="27">
        <f>D8</f>
        <v>40733081</v>
      </c>
      <c r="E7" s="48">
        <f>E8</f>
        <v>40733081</v>
      </c>
      <c r="F7" s="110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48"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14" ht="30.75" customHeight="1">
      <c r="A8" s="25" t="s">
        <v>54</v>
      </c>
      <c r="B8" s="25" t="s">
        <v>55</v>
      </c>
      <c r="C8" s="48">
        <v>40733081</v>
      </c>
      <c r="D8" s="48">
        <v>40733081</v>
      </c>
      <c r="E8" s="48">
        <v>40733081</v>
      </c>
      <c r="F8" s="110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48">
        <v>0</v>
      </c>
    </row>
    <row r="9" spans="1:14" ht="30.75" customHeight="1">
      <c r="A9" s="25"/>
      <c r="B9" s="25"/>
      <c r="C9" s="27"/>
      <c r="D9" s="27"/>
      <c r="E9" s="48"/>
      <c r="F9" s="110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48">
        <v>0</v>
      </c>
    </row>
    <row r="10" spans="1:7" ht="18.75" customHeight="1">
      <c r="A10" s="87" t="s">
        <v>35</v>
      </c>
      <c r="G10" s="97"/>
    </row>
    <row r="11" ht="18.75" customHeight="1">
      <c r="G11" s="97"/>
    </row>
    <row r="12" ht="18.75" customHeight="1">
      <c r="G12" s="97"/>
    </row>
    <row r="13" ht="18.75" customHeight="1">
      <c r="G13" s="97"/>
    </row>
    <row r="14" ht="18.75" customHeight="1">
      <c r="G14" s="97"/>
    </row>
    <row r="15" ht="18.75" customHeight="1">
      <c r="G15" s="97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H1">
      <selection activeCell="H10" sqref="H10"/>
    </sheetView>
  </sheetViews>
  <sheetFormatPr defaultColWidth="13.5" defaultRowHeight="21" customHeight="1"/>
  <cols>
    <col min="1" max="1" width="7" style="56" customWidth="1"/>
    <col min="2" max="2" width="3.83203125" style="56" customWidth="1"/>
    <col min="3" max="3" width="4.33203125" style="57" customWidth="1"/>
    <col min="4" max="4" width="10.5" style="58" customWidth="1"/>
    <col min="5" max="5" width="22.83203125" style="59" customWidth="1"/>
    <col min="6" max="6" width="14.83203125" style="60" customWidth="1"/>
    <col min="7" max="7" width="15.66015625" style="60" customWidth="1"/>
    <col min="8" max="8" width="14.33203125" style="60" customWidth="1"/>
    <col min="9" max="9" width="13.5" style="60" customWidth="1"/>
    <col min="10" max="10" width="13.66015625" style="60" customWidth="1"/>
    <col min="11" max="12" width="15.83203125" style="60" customWidth="1"/>
    <col min="13" max="13" width="7.5" style="60" customWidth="1"/>
    <col min="14" max="14" width="8" style="60" customWidth="1"/>
    <col min="15" max="15" width="15" style="60" customWidth="1"/>
    <col min="16" max="16" width="6.33203125" style="60" customWidth="1"/>
    <col min="17" max="17" width="7.33203125" style="60" customWidth="1"/>
    <col min="18" max="18" width="4.66015625" style="60" customWidth="1"/>
    <col min="19" max="19" width="5.33203125" style="60" customWidth="1"/>
    <col min="20" max="203" width="13.5" style="4" customWidth="1"/>
    <col min="204" max="16384" width="13.5" style="8" customWidth="1"/>
  </cols>
  <sheetData>
    <row r="1" spans="1:19" ht="21" customHeight="1">
      <c r="A1" s="61"/>
      <c r="B1" s="61"/>
      <c r="C1" s="61"/>
      <c r="D1" s="62"/>
      <c r="E1" s="6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S1" s="62"/>
    </row>
    <row r="2" spans="1:19" ht="21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55" customFormat="1" ht="21" customHeight="1">
      <c r="A3" s="64" t="s">
        <v>1</v>
      </c>
      <c r="B3" s="64"/>
      <c r="C3" s="64"/>
      <c r="D3" s="11"/>
      <c r="E3" s="65"/>
      <c r="F3" s="66"/>
      <c r="G3" s="62"/>
      <c r="H3" s="66"/>
      <c r="I3" s="66"/>
      <c r="J3" s="66"/>
      <c r="K3" s="66"/>
      <c r="L3" s="66"/>
      <c r="M3" s="66"/>
      <c r="N3" s="66"/>
      <c r="O3" s="66"/>
      <c r="P3" s="66"/>
      <c r="Q3" s="66"/>
      <c r="R3" s="91"/>
      <c r="S3" s="92" t="s">
        <v>37</v>
      </c>
    </row>
    <row r="4" spans="1:19" s="55" customFormat="1" ht="33" customHeight="1">
      <c r="A4" s="67" t="s">
        <v>57</v>
      </c>
      <c r="B4" s="67"/>
      <c r="C4" s="68"/>
      <c r="D4" s="69" t="s">
        <v>38</v>
      </c>
      <c r="E4" s="70" t="s">
        <v>58</v>
      </c>
      <c r="F4" s="71" t="s">
        <v>59</v>
      </c>
      <c r="G4" s="16" t="s">
        <v>60</v>
      </c>
      <c r="H4" s="16"/>
      <c r="I4" s="16"/>
      <c r="J4" s="69"/>
      <c r="K4" s="88" t="s">
        <v>61</v>
      </c>
      <c r="L4" s="88"/>
      <c r="M4" s="88"/>
      <c r="N4" s="88"/>
      <c r="O4" s="88"/>
      <c r="P4" s="89" t="s">
        <v>62</v>
      </c>
      <c r="Q4" s="69" t="s">
        <v>63</v>
      </c>
      <c r="R4" s="69" t="s">
        <v>64</v>
      </c>
      <c r="S4" s="16" t="s">
        <v>65</v>
      </c>
    </row>
    <row r="5" spans="1:19" ht="63" customHeight="1">
      <c r="A5" s="72" t="s">
        <v>66</v>
      </c>
      <c r="B5" s="72" t="s">
        <v>67</v>
      </c>
      <c r="C5" s="73" t="s">
        <v>68</v>
      </c>
      <c r="D5" s="69"/>
      <c r="E5" s="70"/>
      <c r="F5" s="74"/>
      <c r="G5" s="75" t="s">
        <v>69</v>
      </c>
      <c r="H5" s="76" t="s">
        <v>70</v>
      </c>
      <c r="I5" s="76" t="s">
        <v>71</v>
      </c>
      <c r="J5" s="76" t="s">
        <v>72</v>
      </c>
      <c r="K5" s="76" t="s">
        <v>69</v>
      </c>
      <c r="L5" s="76" t="s">
        <v>73</v>
      </c>
      <c r="M5" s="76" t="s">
        <v>74</v>
      </c>
      <c r="N5" s="76" t="s">
        <v>75</v>
      </c>
      <c r="O5" s="90" t="s">
        <v>76</v>
      </c>
      <c r="P5" s="69"/>
      <c r="Q5" s="69"/>
      <c r="R5" s="69"/>
      <c r="S5" s="16"/>
    </row>
    <row r="6" spans="1:19" ht="21" customHeight="1">
      <c r="A6" s="77" t="s">
        <v>53</v>
      </c>
      <c r="B6" s="77" t="s">
        <v>53</v>
      </c>
      <c r="C6" s="77" t="s">
        <v>53</v>
      </c>
      <c r="D6" s="78" t="s">
        <v>53</v>
      </c>
      <c r="E6" s="78" t="s">
        <v>53</v>
      </c>
      <c r="F6" s="78">
        <v>1</v>
      </c>
      <c r="G6" s="79">
        <v>2</v>
      </c>
      <c r="H6" s="79">
        <v>3</v>
      </c>
      <c r="I6" s="79">
        <v>4</v>
      </c>
      <c r="J6" s="79">
        <v>5</v>
      </c>
      <c r="K6" s="79">
        <v>6</v>
      </c>
      <c r="L6" s="79">
        <v>7</v>
      </c>
      <c r="M6" s="79">
        <v>8</v>
      </c>
      <c r="N6" s="79">
        <v>9</v>
      </c>
      <c r="O6" s="78">
        <v>10</v>
      </c>
      <c r="P6" s="79">
        <v>11</v>
      </c>
      <c r="Q6" s="79">
        <v>12</v>
      </c>
      <c r="R6" s="79">
        <v>13</v>
      </c>
      <c r="S6" s="93">
        <v>14</v>
      </c>
    </row>
    <row r="7" spans="1:19" ht="42" customHeight="1">
      <c r="A7" s="80"/>
      <c r="B7" s="80"/>
      <c r="C7" s="80"/>
      <c r="D7" s="80"/>
      <c r="E7" s="24" t="s">
        <v>40</v>
      </c>
      <c r="F7" s="81">
        <f>SUM(F8:F12)</f>
        <v>40733081</v>
      </c>
      <c r="G7" s="81">
        <f aca="true" t="shared" si="0" ref="G7:G10">SUM(H7:J7)</f>
        <v>27439081</v>
      </c>
      <c r="H7" s="82">
        <f>H8+H10</f>
        <v>16091583</v>
      </c>
      <c r="I7" s="81">
        <v>8680000</v>
      </c>
      <c r="J7" s="81">
        <v>2667498</v>
      </c>
      <c r="K7" s="82">
        <f>SUM(K8:K12)</f>
        <v>13294000</v>
      </c>
      <c r="L7" s="82">
        <f>SUM(L8:L12)</f>
        <v>13294000</v>
      </c>
      <c r="M7" s="49">
        <v>0</v>
      </c>
      <c r="N7" s="49"/>
      <c r="O7" s="49">
        <v>0</v>
      </c>
      <c r="P7" s="49">
        <v>0</v>
      </c>
      <c r="Q7" s="49">
        <v>0</v>
      </c>
      <c r="R7" s="49">
        <v>0</v>
      </c>
      <c r="S7" s="86">
        <v>0</v>
      </c>
    </row>
    <row r="8" spans="1:19" ht="51" customHeight="1">
      <c r="A8" s="80" t="s">
        <v>77</v>
      </c>
      <c r="B8" s="80" t="s">
        <v>78</v>
      </c>
      <c r="C8" s="80" t="s">
        <v>79</v>
      </c>
      <c r="D8" s="80" t="s">
        <v>80</v>
      </c>
      <c r="E8" s="24" t="s">
        <v>81</v>
      </c>
      <c r="F8" s="81">
        <f aca="true" t="shared" si="1" ref="F8:F12">G8+K8</f>
        <v>2908580</v>
      </c>
      <c r="G8" s="83">
        <f t="shared" si="0"/>
        <v>2908580</v>
      </c>
      <c r="H8" s="84">
        <v>2908580</v>
      </c>
      <c r="I8" s="81"/>
      <c r="J8" s="81"/>
      <c r="K8" s="82"/>
      <c r="L8" s="82"/>
      <c r="M8" s="49"/>
      <c r="N8" s="49"/>
      <c r="O8" s="49"/>
      <c r="P8" s="49"/>
      <c r="Q8" s="49"/>
      <c r="R8" s="49"/>
      <c r="S8" s="86"/>
    </row>
    <row r="9" spans="1:19" ht="42.75" customHeight="1">
      <c r="A9" s="80" t="s">
        <v>82</v>
      </c>
      <c r="B9" s="80" t="s">
        <v>83</v>
      </c>
      <c r="C9" s="80" t="s">
        <v>84</v>
      </c>
      <c r="D9" s="80" t="s">
        <v>80</v>
      </c>
      <c r="E9" s="24" t="s">
        <v>85</v>
      </c>
      <c r="F9" s="81">
        <f t="shared" si="1"/>
        <v>8680000</v>
      </c>
      <c r="G9" s="81">
        <f t="shared" si="0"/>
        <v>8680000</v>
      </c>
      <c r="H9" s="82">
        <v>0</v>
      </c>
      <c r="I9" s="81">
        <v>8680000</v>
      </c>
      <c r="J9" s="81">
        <v>0</v>
      </c>
      <c r="K9" s="82">
        <f>L9+O9</f>
        <v>0</v>
      </c>
      <c r="L9" s="82"/>
      <c r="M9" s="49">
        <v>0</v>
      </c>
      <c r="N9" s="49"/>
      <c r="O9" s="49"/>
      <c r="P9" s="49">
        <v>0</v>
      </c>
      <c r="Q9" s="49">
        <v>0</v>
      </c>
      <c r="R9" s="49">
        <v>0</v>
      </c>
      <c r="S9" s="86">
        <v>0</v>
      </c>
    </row>
    <row r="10" spans="1:19" ht="51" customHeight="1">
      <c r="A10" s="80" t="s">
        <v>82</v>
      </c>
      <c r="B10" s="80" t="s">
        <v>84</v>
      </c>
      <c r="C10" s="80" t="s">
        <v>86</v>
      </c>
      <c r="D10" s="80" t="s">
        <v>80</v>
      </c>
      <c r="E10" s="24" t="s">
        <v>87</v>
      </c>
      <c r="F10" s="81">
        <f t="shared" si="1"/>
        <v>16450501</v>
      </c>
      <c r="G10" s="85">
        <f t="shared" si="0"/>
        <v>15850501</v>
      </c>
      <c r="H10" s="82">
        <v>13183003</v>
      </c>
      <c r="I10" s="49"/>
      <c r="J10" s="81">
        <v>2667498</v>
      </c>
      <c r="K10" s="82">
        <v>600000</v>
      </c>
      <c r="L10" s="82">
        <v>600000</v>
      </c>
      <c r="M10" s="49">
        <v>0</v>
      </c>
      <c r="N10" s="49"/>
      <c r="O10" s="49">
        <v>0</v>
      </c>
      <c r="P10" s="49">
        <v>0</v>
      </c>
      <c r="Q10" s="49">
        <v>0</v>
      </c>
      <c r="R10" s="49">
        <v>0</v>
      </c>
      <c r="S10" s="86">
        <v>0</v>
      </c>
    </row>
    <row r="11" spans="1:19" ht="58.5" customHeight="1">
      <c r="A11" s="80" t="s">
        <v>82</v>
      </c>
      <c r="B11" s="80" t="s">
        <v>84</v>
      </c>
      <c r="C11" s="80" t="s">
        <v>79</v>
      </c>
      <c r="D11" s="80" t="s">
        <v>80</v>
      </c>
      <c r="E11" s="24" t="s">
        <v>88</v>
      </c>
      <c r="F11" s="81">
        <f t="shared" si="1"/>
        <v>12682300</v>
      </c>
      <c r="G11" s="85"/>
      <c r="H11" s="49"/>
      <c r="I11" s="49"/>
      <c r="J11" s="49"/>
      <c r="K11" s="82">
        <f>L11+O11</f>
        <v>12682300</v>
      </c>
      <c r="L11" s="82">
        <v>12682300</v>
      </c>
      <c r="M11" s="49">
        <v>0</v>
      </c>
      <c r="N11" s="49"/>
      <c r="O11" s="49">
        <v>0</v>
      </c>
      <c r="P11" s="49">
        <v>0</v>
      </c>
      <c r="Q11" s="49">
        <v>0</v>
      </c>
      <c r="R11" s="49">
        <v>0</v>
      </c>
      <c r="S11" s="86">
        <v>0</v>
      </c>
    </row>
    <row r="12" spans="1:19" ht="58.5" customHeight="1">
      <c r="A12" s="80" t="s">
        <v>82</v>
      </c>
      <c r="B12" s="80" t="s">
        <v>84</v>
      </c>
      <c r="C12" s="80" t="s">
        <v>89</v>
      </c>
      <c r="D12" s="80" t="s">
        <v>80</v>
      </c>
      <c r="E12" s="47" t="s">
        <v>90</v>
      </c>
      <c r="F12" s="82">
        <f t="shared" si="1"/>
        <v>11700</v>
      </c>
      <c r="G12" s="86"/>
      <c r="H12" s="49"/>
      <c r="I12" s="49"/>
      <c r="J12" s="49"/>
      <c r="K12" s="82">
        <v>11700</v>
      </c>
      <c r="L12" s="82">
        <v>11700</v>
      </c>
      <c r="M12" s="49">
        <v>0</v>
      </c>
      <c r="N12" s="49"/>
      <c r="O12" s="49">
        <v>0</v>
      </c>
      <c r="P12" s="49">
        <v>0</v>
      </c>
      <c r="Q12" s="49">
        <v>0</v>
      </c>
      <c r="R12" s="49">
        <v>0</v>
      </c>
      <c r="S12" s="86">
        <v>0</v>
      </c>
    </row>
    <row r="13" spans="1:4" ht="21" customHeight="1">
      <c r="A13" s="56" t="s">
        <v>35</v>
      </c>
      <c r="D13" s="87"/>
    </row>
    <row r="14" ht="21" customHeight="1">
      <c r="D14" s="87"/>
    </row>
    <row r="15" ht="21" customHeight="1">
      <c r="D15" s="87"/>
    </row>
    <row r="16" ht="21" customHeight="1">
      <c r="D16" s="87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7">
      <selection activeCell="E14" sqref="E14"/>
    </sheetView>
  </sheetViews>
  <sheetFormatPr defaultColWidth="10.66015625" defaultRowHeight="24.75" customHeight="1"/>
  <cols>
    <col min="1" max="1" width="13.5" style="35" customWidth="1"/>
    <col min="2" max="2" width="29.16015625" style="36" customWidth="1"/>
    <col min="3" max="3" width="21.83203125" style="37" customWidth="1"/>
    <col min="4" max="4" width="20.5" style="37" customWidth="1"/>
    <col min="5" max="5" width="29.5" style="37" customWidth="1"/>
    <col min="6" max="6" width="16.83203125" style="37" customWidth="1"/>
    <col min="7" max="7" width="12.16015625" style="37" customWidth="1"/>
    <col min="8" max="8" width="13" style="37" customWidth="1"/>
    <col min="9" max="9" width="13.16015625" style="37" customWidth="1"/>
    <col min="10" max="10" width="11" style="37" customWidth="1"/>
    <col min="11" max="11" width="13" style="37" customWidth="1"/>
    <col min="12" max="12" width="13.33203125" style="37" customWidth="1"/>
    <col min="13" max="13" width="13.33203125" style="38" customWidth="1"/>
    <col min="14" max="255" width="14.5" style="38" customWidth="1"/>
    <col min="256" max="256" width="10.66015625" style="8" customWidth="1"/>
  </cols>
  <sheetData>
    <row r="1" spans="1:13" s="33" customFormat="1" ht="25.5" customHeight="1">
      <c r="A1" s="39"/>
      <c r="B1" s="36"/>
      <c r="C1" s="40"/>
      <c r="D1" s="40"/>
      <c r="E1" s="40"/>
      <c r="F1" s="40"/>
      <c r="G1" s="40"/>
      <c r="H1" s="40"/>
      <c r="I1" s="40"/>
      <c r="K1" s="40"/>
      <c r="L1" s="40"/>
      <c r="M1" s="40"/>
    </row>
    <row r="2" spans="1:13" s="34" customFormat="1" ht="25.5" customHeight="1">
      <c r="A2" s="41"/>
      <c r="B2" s="42" t="s">
        <v>91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33" customFormat="1" ht="25.5" customHeight="1">
      <c r="A3" s="43" t="s">
        <v>1</v>
      </c>
      <c r="C3" s="37"/>
      <c r="D3" s="37"/>
      <c r="E3" s="37"/>
      <c r="F3" s="37"/>
      <c r="G3" s="37"/>
      <c r="H3" s="37"/>
      <c r="I3" s="37"/>
      <c r="K3" s="37"/>
      <c r="L3" s="37"/>
      <c r="M3" s="53" t="s">
        <v>37</v>
      </c>
    </row>
    <row r="4" spans="1:13" ht="36.75" customHeight="1">
      <c r="A4" s="17" t="s">
        <v>92</v>
      </c>
      <c r="B4" s="44" t="s">
        <v>93</v>
      </c>
      <c r="C4" s="45" t="s">
        <v>94</v>
      </c>
      <c r="D4" s="45" t="s">
        <v>95</v>
      </c>
      <c r="E4" s="45" t="s">
        <v>96</v>
      </c>
      <c r="F4" s="45" t="s">
        <v>43</v>
      </c>
      <c r="G4" s="45" t="s">
        <v>44</v>
      </c>
      <c r="H4" s="45" t="s">
        <v>45</v>
      </c>
      <c r="I4" s="45" t="s">
        <v>46</v>
      </c>
      <c r="J4" s="45" t="s">
        <v>47</v>
      </c>
      <c r="K4" s="45" t="s">
        <v>48</v>
      </c>
      <c r="L4" s="45" t="s">
        <v>49</v>
      </c>
      <c r="M4" s="44" t="s">
        <v>50</v>
      </c>
    </row>
    <row r="5" spans="1:13" ht="25.5" customHeight="1">
      <c r="A5" s="46"/>
      <c r="B5" s="16" t="s">
        <v>53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</row>
    <row r="6" spans="1:13" ht="25.5" customHeight="1">
      <c r="A6" s="46"/>
      <c r="B6" s="47" t="s">
        <v>40</v>
      </c>
      <c r="C6" s="48">
        <f>C7+C12+C14</f>
        <v>27439081</v>
      </c>
      <c r="D6" s="48">
        <f>D7+D12+D14</f>
        <v>27439081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</row>
    <row r="7" spans="1:13" ht="25.5" customHeight="1">
      <c r="A7" s="46">
        <v>301</v>
      </c>
      <c r="B7" s="47" t="s">
        <v>70</v>
      </c>
      <c r="C7" s="48">
        <f aca="true" t="shared" si="0" ref="C7:C11">D7</f>
        <v>16091583</v>
      </c>
      <c r="D7" s="48">
        <f>SUM(D8:D11)</f>
        <v>16091583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</row>
    <row r="8" spans="1:13" ht="25.5" customHeight="1">
      <c r="A8" s="46">
        <v>30101</v>
      </c>
      <c r="B8" s="47" t="s">
        <v>97</v>
      </c>
      <c r="C8" s="48">
        <f t="shared" si="0"/>
        <v>4971288</v>
      </c>
      <c r="D8" s="27">
        <v>4971288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48">
        <v>0</v>
      </c>
    </row>
    <row r="9" spans="1:13" ht="25.5" customHeight="1">
      <c r="A9" s="46">
        <v>30102</v>
      </c>
      <c r="B9" s="47" t="s">
        <v>98</v>
      </c>
      <c r="C9" s="48">
        <f t="shared" si="0"/>
        <v>7205286</v>
      </c>
      <c r="D9" s="27">
        <v>7205286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48">
        <v>0</v>
      </c>
    </row>
    <row r="10" spans="1:13" ht="25.5" customHeight="1">
      <c r="A10" s="46">
        <v>30104</v>
      </c>
      <c r="B10" s="47" t="s">
        <v>99</v>
      </c>
      <c r="C10" s="48">
        <f t="shared" si="0"/>
        <v>2908580</v>
      </c>
      <c r="D10" s="27">
        <v>2908580</v>
      </c>
      <c r="E10" s="49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48">
        <v>0</v>
      </c>
    </row>
    <row r="11" spans="1:13" ht="25.5" customHeight="1">
      <c r="A11" s="46">
        <v>30199</v>
      </c>
      <c r="B11" s="47" t="s">
        <v>100</v>
      </c>
      <c r="C11" s="48">
        <f t="shared" si="0"/>
        <v>1006429</v>
      </c>
      <c r="D11" s="27">
        <v>1006429</v>
      </c>
      <c r="E11" s="49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48">
        <v>0</v>
      </c>
    </row>
    <row r="12" spans="1:13" ht="25.5" customHeight="1">
      <c r="A12" s="46">
        <v>303</v>
      </c>
      <c r="B12" s="47" t="s">
        <v>72</v>
      </c>
      <c r="C12" s="50">
        <v>2667498</v>
      </c>
      <c r="D12" s="50">
        <v>2667498</v>
      </c>
      <c r="E12" s="51"/>
      <c r="F12" s="50"/>
      <c r="G12" s="50"/>
      <c r="H12" s="50"/>
      <c r="I12" s="50"/>
      <c r="J12" s="50"/>
      <c r="K12" s="50"/>
      <c r="L12" s="50"/>
      <c r="M12" s="48"/>
    </row>
    <row r="13" spans="1:13" ht="25.5" customHeight="1">
      <c r="A13" s="46">
        <v>30311</v>
      </c>
      <c r="B13" s="47" t="s">
        <v>101</v>
      </c>
      <c r="C13" s="48">
        <v>2667498</v>
      </c>
      <c r="D13" s="50">
        <v>2667498</v>
      </c>
      <c r="E13" s="51"/>
      <c r="F13" s="50"/>
      <c r="G13" s="50"/>
      <c r="H13" s="50"/>
      <c r="I13" s="50"/>
      <c r="J13" s="50"/>
      <c r="K13" s="50"/>
      <c r="L13" s="50"/>
      <c r="M13" s="48"/>
    </row>
    <row r="14" spans="1:13" ht="24.75" customHeight="1">
      <c r="A14" s="46">
        <v>302</v>
      </c>
      <c r="B14" s="47" t="s">
        <v>71</v>
      </c>
      <c r="C14" s="48">
        <f aca="true" t="shared" si="1" ref="C14:C16">D14</f>
        <v>8680000</v>
      </c>
      <c r="D14" s="48">
        <f>D15+D16</f>
        <v>8680000</v>
      </c>
      <c r="E14" s="52"/>
      <c r="F14" s="52"/>
      <c r="G14" s="52"/>
      <c r="H14" s="52"/>
      <c r="I14" s="52"/>
      <c r="J14" s="52"/>
      <c r="K14" s="52"/>
      <c r="L14" s="52"/>
      <c r="M14" s="54"/>
    </row>
    <row r="15" spans="1:13" ht="24.75" customHeight="1">
      <c r="A15" s="46">
        <v>30217</v>
      </c>
      <c r="B15" s="47" t="s">
        <v>102</v>
      </c>
      <c r="C15" s="48">
        <f t="shared" si="1"/>
        <v>120000</v>
      </c>
      <c r="D15" s="48">
        <v>120000</v>
      </c>
      <c r="E15" s="52"/>
      <c r="F15" s="52"/>
      <c r="G15" s="52"/>
      <c r="H15" s="52"/>
      <c r="I15" s="52"/>
      <c r="J15" s="52"/>
      <c r="K15" s="52"/>
      <c r="L15" s="52"/>
      <c r="M15" s="54"/>
    </row>
    <row r="16" spans="1:13" ht="24.75" customHeight="1">
      <c r="A16" s="46">
        <v>30299</v>
      </c>
      <c r="B16" s="47" t="s">
        <v>103</v>
      </c>
      <c r="C16" s="48">
        <f t="shared" si="1"/>
        <v>8560000</v>
      </c>
      <c r="D16" s="48">
        <v>8560000</v>
      </c>
      <c r="E16" s="52"/>
      <c r="F16" s="52"/>
      <c r="G16" s="52"/>
      <c r="H16" s="52"/>
      <c r="I16" s="52"/>
      <c r="J16" s="52"/>
      <c r="K16" s="52"/>
      <c r="L16" s="52"/>
      <c r="M16" s="54"/>
    </row>
    <row r="17" ht="24.75" customHeight="1">
      <c r="A17" s="35" t="s">
        <v>104</v>
      </c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7">
      <selection activeCell="E13" sqref="E13"/>
    </sheetView>
  </sheetViews>
  <sheetFormatPr defaultColWidth="9.16015625" defaultRowHeight="16.5" customHeight="1"/>
  <cols>
    <col min="1" max="1" width="5.5" style="2" customWidth="1"/>
    <col min="2" max="3" width="5.5" style="3" customWidth="1"/>
    <col min="4" max="4" width="31.66015625" style="4" customWidth="1"/>
    <col min="5" max="5" width="21.33203125" style="4" customWidth="1"/>
    <col min="6" max="6" width="21.16015625" style="5" customWidth="1"/>
    <col min="7" max="7" width="21.16015625" style="6" customWidth="1"/>
    <col min="8" max="8" width="20" style="7" customWidth="1"/>
    <col min="9" max="10" width="19.66015625" style="7" customWidth="1"/>
    <col min="11" max="241" width="9.16015625" style="8" customWidth="1"/>
    <col min="242" max="16384" width="9.16015625" style="8" customWidth="1"/>
  </cols>
  <sheetData>
    <row r="1" ht="24.75" customHeight="1">
      <c r="J1" s="30"/>
    </row>
    <row r="2" spans="1:10" ht="24.75" customHeight="1">
      <c r="A2" s="9" t="s">
        <v>105</v>
      </c>
      <c r="B2" s="9"/>
      <c r="C2" s="9"/>
      <c r="D2" s="9"/>
      <c r="E2" s="9"/>
      <c r="F2" s="9"/>
      <c r="G2" s="9"/>
      <c r="H2" s="9"/>
      <c r="I2" s="9"/>
      <c r="J2" s="9"/>
    </row>
    <row r="3" spans="1:10" ht="24.75" customHeight="1">
      <c r="A3" s="10" t="s">
        <v>1</v>
      </c>
      <c r="B3" s="10"/>
      <c r="C3" s="10"/>
      <c r="D3" s="11"/>
      <c r="E3" s="11"/>
      <c r="F3" s="12"/>
      <c r="G3" s="13"/>
      <c r="H3" s="14"/>
      <c r="I3" s="14"/>
      <c r="J3" s="31" t="s">
        <v>37</v>
      </c>
    </row>
    <row r="4" spans="1:10" s="1" customFormat="1" ht="24.75" customHeight="1">
      <c r="A4" s="15" t="s">
        <v>57</v>
      </c>
      <c r="B4" s="15"/>
      <c r="C4" s="15"/>
      <c r="D4" s="16" t="s">
        <v>106</v>
      </c>
      <c r="E4" s="16" t="s">
        <v>107</v>
      </c>
      <c r="F4" s="16" t="s">
        <v>108</v>
      </c>
      <c r="G4" s="15" t="s">
        <v>92</v>
      </c>
      <c r="H4" s="16" t="s">
        <v>109</v>
      </c>
      <c r="I4" s="16" t="s">
        <v>110</v>
      </c>
      <c r="J4" s="16"/>
    </row>
    <row r="5" spans="1:10" s="1" customFormat="1" ht="26.25" customHeight="1">
      <c r="A5" s="17" t="s">
        <v>66</v>
      </c>
      <c r="B5" s="17" t="s">
        <v>67</v>
      </c>
      <c r="C5" s="17" t="s">
        <v>68</v>
      </c>
      <c r="D5" s="16"/>
      <c r="E5" s="16"/>
      <c r="F5" s="16"/>
      <c r="G5" s="15"/>
      <c r="H5" s="16"/>
      <c r="I5" s="16" t="s">
        <v>95</v>
      </c>
      <c r="J5" s="16" t="s">
        <v>111</v>
      </c>
    </row>
    <row r="6" spans="1:10" ht="24.75" customHeight="1">
      <c r="A6" s="18" t="s">
        <v>53</v>
      </c>
      <c r="B6" s="18" t="s">
        <v>53</v>
      </c>
      <c r="C6" s="18" t="s">
        <v>53</v>
      </c>
      <c r="D6" s="19" t="s">
        <v>53</v>
      </c>
      <c r="E6" s="19" t="s">
        <v>53</v>
      </c>
      <c r="F6" s="19" t="s">
        <v>53</v>
      </c>
      <c r="G6" s="18" t="s">
        <v>53</v>
      </c>
      <c r="H6" s="19">
        <v>1</v>
      </c>
      <c r="I6" s="19">
        <v>3</v>
      </c>
      <c r="J6" s="19">
        <v>4</v>
      </c>
    </row>
    <row r="7" spans="1:10" ht="26.25" customHeight="1">
      <c r="A7" s="20"/>
      <c r="B7" s="21"/>
      <c r="C7" s="22"/>
      <c r="D7" s="23" t="s">
        <v>40</v>
      </c>
      <c r="E7" s="24"/>
      <c r="F7" s="25"/>
      <c r="G7" s="26"/>
      <c r="H7" s="27">
        <f>SUM(H8:H11)</f>
        <v>13294000</v>
      </c>
      <c r="I7" s="27">
        <f>SUM(I8:I11)</f>
        <v>13294000</v>
      </c>
      <c r="J7" s="32">
        <v>0</v>
      </c>
    </row>
    <row r="8" spans="1:10" ht="26.25" customHeight="1">
      <c r="A8" s="20" t="s">
        <v>82</v>
      </c>
      <c r="B8" s="21" t="s">
        <v>84</v>
      </c>
      <c r="C8" s="22" t="s">
        <v>86</v>
      </c>
      <c r="D8" s="23" t="s">
        <v>112</v>
      </c>
      <c r="E8" s="24" t="s">
        <v>113</v>
      </c>
      <c r="F8" s="25" t="s">
        <v>112</v>
      </c>
      <c r="G8" s="26" t="s">
        <v>71</v>
      </c>
      <c r="H8" s="27">
        <v>600000</v>
      </c>
      <c r="I8" s="27">
        <v>600000</v>
      </c>
      <c r="J8" s="32">
        <v>0</v>
      </c>
    </row>
    <row r="9" spans="1:10" ht="39" customHeight="1">
      <c r="A9" s="20" t="s">
        <v>82</v>
      </c>
      <c r="B9" s="21" t="s">
        <v>84</v>
      </c>
      <c r="C9" s="22" t="s">
        <v>89</v>
      </c>
      <c r="D9" s="23" t="s">
        <v>114</v>
      </c>
      <c r="E9" s="24" t="s">
        <v>115</v>
      </c>
      <c r="F9" s="25" t="s">
        <v>114</v>
      </c>
      <c r="G9" s="26" t="s">
        <v>116</v>
      </c>
      <c r="H9" s="27">
        <v>11700</v>
      </c>
      <c r="I9" s="27">
        <v>11700</v>
      </c>
      <c r="J9" s="32">
        <v>0</v>
      </c>
    </row>
    <row r="10" spans="1:10" ht="26.25" customHeight="1">
      <c r="A10" s="20" t="s">
        <v>82</v>
      </c>
      <c r="B10" s="21" t="s">
        <v>84</v>
      </c>
      <c r="C10" s="22" t="s">
        <v>79</v>
      </c>
      <c r="D10" s="28" t="s">
        <v>117</v>
      </c>
      <c r="E10" s="29" t="s">
        <v>118</v>
      </c>
      <c r="F10" s="28" t="s">
        <v>117</v>
      </c>
      <c r="G10" s="26" t="s">
        <v>70</v>
      </c>
      <c r="H10" s="27">
        <v>8482300</v>
      </c>
      <c r="I10" s="27">
        <v>8482300</v>
      </c>
      <c r="J10" s="32"/>
    </row>
    <row r="11" spans="1:10" ht="26.25" customHeight="1">
      <c r="A11" s="20" t="s">
        <v>82</v>
      </c>
      <c r="B11" s="21" t="s">
        <v>84</v>
      </c>
      <c r="C11" s="22" t="s">
        <v>79</v>
      </c>
      <c r="D11" s="28" t="s">
        <v>119</v>
      </c>
      <c r="E11" s="29" t="s">
        <v>118</v>
      </c>
      <c r="F11" s="28" t="s">
        <v>119</v>
      </c>
      <c r="G11" s="26" t="s">
        <v>71</v>
      </c>
      <c r="H11" s="27">
        <v>4200000</v>
      </c>
      <c r="I11" s="27">
        <v>4200000</v>
      </c>
      <c r="J11" s="32"/>
    </row>
    <row r="12" spans="1:10" ht="26.25" customHeight="1">
      <c r="A12" s="20"/>
      <c r="B12" s="21"/>
      <c r="C12" s="22"/>
      <c r="D12" s="23"/>
      <c r="E12" s="24"/>
      <c r="F12" s="25"/>
      <c r="G12" s="26"/>
      <c r="H12" s="27"/>
      <c r="I12" s="27"/>
      <c r="J12" s="32">
        <v>0</v>
      </c>
    </row>
    <row r="13" spans="1:10" ht="26.25" customHeight="1">
      <c r="A13" s="20"/>
      <c r="B13" s="21"/>
      <c r="C13" s="22"/>
      <c r="D13" s="23"/>
      <c r="E13" s="24"/>
      <c r="F13" s="25"/>
      <c r="G13" s="26"/>
      <c r="H13" s="27"/>
      <c r="I13" s="27"/>
      <c r="J13" s="32"/>
    </row>
    <row r="14" spans="1:10" ht="26.25" customHeight="1">
      <c r="A14" s="20"/>
      <c r="B14" s="21"/>
      <c r="C14" s="22"/>
      <c r="D14" s="23"/>
      <c r="E14" s="24"/>
      <c r="F14" s="25"/>
      <c r="G14" s="26"/>
      <c r="H14" s="27"/>
      <c r="I14" s="27"/>
      <c r="J14" s="32"/>
    </row>
    <row r="15" spans="1:10" ht="26.25" customHeight="1">
      <c r="A15" s="20"/>
      <c r="B15" s="21"/>
      <c r="C15" s="22"/>
      <c r="D15" s="23"/>
      <c r="E15" s="24"/>
      <c r="F15" s="25"/>
      <c r="G15" s="26"/>
      <c r="H15" s="27"/>
      <c r="I15" s="27"/>
      <c r="J15" s="32"/>
    </row>
    <row r="16" spans="1:10" ht="26.25" customHeight="1">
      <c r="A16" s="20"/>
      <c r="B16" s="21"/>
      <c r="C16" s="22"/>
      <c r="D16" s="23"/>
      <c r="E16" s="24"/>
      <c r="F16" s="25"/>
      <c r="G16" s="26"/>
      <c r="H16" s="27"/>
      <c r="I16" s="27"/>
      <c r="J16" s="32"/>
    </row>
    <row r="17" spans="1:10" ht="26.25" customHeight="1">
      <c r="A17" s="20"/>
      <c r="B17" s="21"/>
      <c r="C17" s="22"/>
      <c r="D17" s="23"/>
      <c r="E17" s="24"/>
      <c r="F17" s="25"/>
      <c r="G17" s="26"/>
      <c r="H17" s="27"/>
      <c r="I17" s="27"/>
      <c r="J17" s="32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2016-09-01T01:23:58Z</cp:lastPrinted>
  <dcterms:created xsi:type="dcterms:W3CDTF">2013-10-28T01:09:21Z</dcterms:created>
  <dcterms:modified xsi:type="dcterms:W3CDTF">2016-09-12T04:29:51Z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