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8" activeTab="9"/>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'部门支出总表（附件3）'!$A$1:$U$20</definedName>
    <definedName name="_xlnm.Print_Area" localSheetId="6">'一般公共预算“三公”经费支出表（附件7）'!$A$1:$G$7</definedName>
    <definedName name="_xlnm.Print_Area" localSheetId="4">'一般公共预算支出表（附件5）'!$A$1:$U$20</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<sst xmlns="http://schemas.openxmlformats.org/spreadsheetml/2006/main" count="496" uniqueCount="293">
  <si>
    <t>公开01表</t>
  </si>
  <si>
    <t>部门收支总表</t>
  </si>
  <si>
    <t>部门:长沙市开福区城市管理和综合执法局本级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</si>
  <si>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</si>
  <si>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</si>
  <si>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</si>
  <si>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</si>
  <si>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</si>
  <si>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</si>
  <si>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</si>
  <si>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</si>
  <si>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</si>
  <si>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</si>
  <si>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</si>
  <si>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</si>
  <si>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</si>
  <si>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</si>
  <si>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</si>
  <si>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</si>
  <si>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</si>
  <si>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</si>
  <si>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</si>
  <si>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</si>
  <si>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</si>
  <si>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</si>
  <si>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</si>
  <si>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</si>
  <si>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</si>
  <si>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</si>
  <si>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</si>
  <si>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</si>
  <si>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</si>
  <si>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</si>
  <si>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</si>
  <si>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</si>
  <si>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</si>
  <si>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部门：长沙市开福区城市管理和综合执法局本级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</si>
  <si>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</si>
  <si>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</si>
  <si>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</si>
  <si>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</si>
  <si>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</si>
  <si>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</si>
  <si>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</si>
  <si>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</si>
  <si>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</si>
  <si>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</si>
  <si>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</si>
  <si>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</si>
  <si>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</si>
  <si>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</si>
  <si>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306001</t>
  </si>
  <si>
    <t>长沙市开福区城市管理和综合执法局本级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</si>
  <si>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</si>
  <si>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</si>
  <si>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</si>
  <si>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</si>
  <si>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</si>
  <si>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</si>
  <si>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</si>
  <si>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</si>
  <si>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</si>
  <si>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</si>
  <si>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</si>
  <si>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</si>
  <si>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</si>
  <si>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</si>
  <si>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</si>
  <si>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</si>
  <si>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</si>
  <si>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</si>
  <si>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</si>
  <si>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</si>
  <si>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</si>
  <si>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</si>
  <si>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社会保障和就业支出</t>
  </si>
  <si>
    <t xml:space="preserve">  208</t>
  </si>
  <si>
    <t>05</t>
  </si>
  <si>
    <t xml:space="preserve">  行政事业单位养老支出</t>
  </si>
  <si>
    <t xml:space="preserve">    208</t>
  </si>
  <si>
    <t xml:space="preserve">  05</t>
  </si>
  <si>
    <t>01</t>
  </si>
  <si>
    <t xml:space="preserve">    行政单位离退休</t>
  </si>
  <si>
    <t>212</t>
  </si>
  <si>
    <t>城乡社区支出</t>
  </si>
  <si>
    <t xml:space="preserve">  212</t>
  </si>
  <si>
    <t xml:space="preserve">  城乡社区管理事务</t>
  </si>
  <si>
    <t xml:space="preserve">    212</t>
  </si>
  <si>
    <t xml:space="preserve">  01</t>
  </si>
  <si>
    <t xml:space="preserve">    行政运行（城乡社区管理事务）</t>
  </si>
  <si>
    <t>02</t>
  </si>
  <si>
    <t xml:space="preserve">    一般行政管理事务（城乡社区管理事务）</t>
  </si>
  <si>
    <t>04</t>
  </si>
  <si>
    <t xml:space="preserve">    城管执法</t>
  </si>
  <si>
    <t xml:space="preserve">  城乡社区环境卫生</t>
  </si>
  <si>
    <t xml:space="preserve">    城乡社区环境卫生</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</si>
  <si>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</si>
  <si>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</si>
  <si>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</si>
  <si>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</si>
  <si>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</si>
  <si>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</si>
  <si>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</si>
  <si>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</si>
  <si>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</si>
  <si>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长沙市开福区城市管理和综合执法局本级</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</si>
  <si>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</si>
  <si>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</si>
  <si>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</si>
  <si>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</si>
  <si>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</si>
  <si>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</si>
  <si>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</si>
  <si>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</si>
  <si>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</si>
  <si>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</si>
  <si>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</si>
  <si>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</si>
  <si>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</si>
  <si>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</si>
  <si>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</si>
  <si>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</si>
  <si>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</si>
  <si>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</si>
  <si>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</si>
  <si>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</si>
  <si>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</si>
  <si>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</si>
  <si>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</si>
  <si>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</si>
  <si>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</si>
  <si>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</si>
  <si>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</si>
  <si>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</si>
  <si>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</si>
  <si>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</si>
  <si>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</si>
  <si>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</si>
  <si>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</si>
  <si>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</si>
  <si>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</si>
  <si>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</si>
  <si>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</si>
  <si>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</si>
  <si>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</si>
  <si>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</si>
  <si>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</si>
  <si>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</si>
  <si>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</si>
  <si>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</si>
  <si>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</si>
  <si>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</si>
  <si>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</si>
  <si>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</si>
  <si>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</si>
  <si>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</si>
  <si>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</si>
  <si>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</si>
  <si>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</si>
  <si>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</si>
  <si>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</si>
  <si>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</si>
  <si>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</si>
  <si>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</si>
  <si>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</si>
  <si>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</si>
  <si>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</si>
  <si>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</si>
  <si>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</si>
  <si>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</si>
  <si>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</si>
  <si>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</si>
  <si>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</si>
  <si>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</si>
  <si>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</si>
  <si>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</si>
  <si>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</si>
  <si>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</si>
  <si>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</si>
  <si>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</si>
  <si>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</si>
  <si>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</si>
  <si>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</si>
  <si>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</si>
  <si>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</si>
  <si>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</si>
  <si>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</si>
  <si>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</si>
  <si>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</si>
  <si>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</si>
  <si>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</si>
  <si>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</si>
  <si>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</si>
  <si>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</si>
  <si>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</si>
  <si>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</si>
  <si>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</si>
  <si>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</si>
  <si>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</si>
  <si>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</si>
  <si>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</si>
  <si>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</si>
  <si>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</si>
  <si>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</si>
  <si>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</si>
  <si>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</si>
  <si>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</si>
  <si>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</si>
  <si>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</si>
  <si>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</si>
  <si>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</si>
  <si>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</si>
  <si>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</si>
  <si>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</si>
  <si>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</si>
  <si>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</si>
  <si>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</si>
  <si>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</si>
  <si>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</si>
  <si>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</si>
  <si>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</si>
  <si>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</si>
  <si>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</si>
  <si>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</si>
  <si>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</si>
  <si>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</si>
  <si>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</si>
  <si>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</si>
  <si>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</si>
  <si>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</si>
  <si>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</si>
  <si>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</si>
  <si>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</si>
  <si>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</si>
  <si>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</si>
  <si>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</si>
  <si>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</si>
  <si>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</si>
  <si>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</si>
  <si>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</si>
  <si>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</si>
  <si>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</si>
  <si>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项目绩效目标申报表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</si>
  <si>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</si>
  <si>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</si>
  <si>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</si>
  <si>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</si>
  <si>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</si>
  <si>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</si>
  <si>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</si>
  <si>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</si>
  <si>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</si>
  <si>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</si>
  <si>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</si>
  <si>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开福区城市管理和综合执法局</t>
  </si>
  <si>
    <t>城管工作经费</t>
  </si>
  <si>
    <t>经常性</t>
  </si>
  <si>
    <t>局《专项资金管理办法》</t>
  </si>
  <si>
    <t>区领导批示</t>
  </si>
  <si>
    <t>目标高效办理行政审批事项1000件以上。高标准保障大型活动。全力做好全市重点项目集中开工活动、建党100周年、区第六次党代会、区人大政协“两会”等重大活动期间的市容秩序管控和卫生保洁，以绣花功夫绘就幸福之城的洁净底色。高成效助力项目拆迁腾地。目标完成区政府交办裁执分离案件20起以上，组织强制执行行动33次，促进各项目签协议200户以上。大力开展“双创”市容秩序整治。</t>
  </si>
  <si>
    <t>一年</t>
  </si>
  <si>
    <t>严格执行国家财经法律法规和内部财务财产管理制度，控制和规范管理经费支出，增强经费预算刚性，提高资金使用效率。</t>
  </si>
  <si>
    <t>监管中心运行经费</t>
  </si>
  <si>
    <t>高效处置城管数字化案卷，目标受理日常数字化采集案卷50000件以上，办结率达到100%。</t>
  </si>
  <si>
    <t>综合管理科分管专项</t>
  </si>
  <si>
    <t>①背街小巷清扫保洁专项。推行“五无五净”标准向背街小巷延伸。参照环卫18小时、9小时保洁制度，深化道路街巷清洗、房前屋后清扫、公共设施清洁、生活垃圾清理“四清”举措，让街净巷洁成为常态；每月开展住宅小区及背街小巷市容环境专项治理，全面落实有物业管理小区物业公司环境卫生负主责和无物业管理小区街道社区环境卫生负主责，清理“牛皮癣”、卫生死角，整治乱贴乱画、乱扔乱倒、乱拉乱设、乱堆杂物、损毁绿化等现象；坚持每周末（节假日前）开展“全民卫生大扫除”活动，广泛发动督促辖区企事业单位、物业公司、门店及相关作业单位自行开展清扫保洁，确保小区内外干净整洁；②协管员队伍建设专项。加强协管员队伍管理，规范协管员的招聘、使用和管理工作，充分发挥协管员在城市管理工作中的作用，提高工作效能，保障协管员的合法权益。目标完成协管员集中轮训2次，全员体检1次，及时拨付协管员工资，协助缴纳保险，做好部分协管员办理退休。</t>
  </si>
  <si>
    <t>垃圾分类专项经费</t>
  </si>
  <si>
    <t>根据《长沙市2021年生活垃圾分类工作方案》（长政办函﹝2021﹞42号）要求，结合我区实际，设立了2021年全区厨余垃圾（含餐厨垃圾）收运处理量占进入市第一垃圾中转场（含厨余垃圾厂）及餐厨垃圾厂的生活垃圾总量比值不低于21%，可回收物占本区生活垃圾总量比例不低于19%。进一步完善生活垃圾分类投放、分类收集、分类运输、分类处理体系，提升装修垃圾、大件垃圾无害化处置和资源化利用水平的目标。</t>
  </si>
  <si>
    <t>油烟在线检测系统项目经费和维护经费</t>
  </si>
  <si>
    <t>目标完成706家餐饮企业油烟在线监测的维护，对外包公司制订《开福区餐饮油烟在线监测维护管理工作考核办法》，坚持公开、公平、公正的原则，强化数据监测、结果导向，以定期巡查、数据统计、故障处置等为依据，按照考核标准对考核内容、监测数据等定期组织考核，依据考核结果拨付资金。</t>
  </si>
  <si>
    <t>城管系统考核经费</t>
  </si>
  <si>
    <t>补充各部门城管相关工作经费不足部分。</t>
  </si>
  <si>
    <t>两违防控、应急等专项城管问题二级采集劳务外包经费</t>
  </si>
  <si>
    <t>主要分为日常采集、专项采集、应急采集。日常采集是采集人员全年365天按照规定采集时段对采集范围进行巡查采集； 专项采集根据采购方要求和具体工作需求，不受采集时间、内容和范围的限制对指定区域、特定时段的特定问题进行专项采集，应急采集主要是应对突发情况或重大任务事项开展的临时性又非常重要的采集。</t>
  </si>
  <si>
    <t>区公共专项</t>
  </si>
  <si>
    <t>该经费为分管副区长分配，用于各部门弥补城管工作方面经费的不足。该项包含了城管拆违建设经费和城管设备采购专项，城管拆违建设经费预算为285万元；城管设备采购专项预算为300万元。</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</si>
  <si>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</si>
  <si>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</si>
  <si>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</si>
  <si>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</si>
  <si>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</si>
  <si>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</si>
  <si>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</si>
  <si>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</si>
  <si>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</si>
  <si>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</si>
  <si>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</si>
  <si>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</si>
  <si>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</si>
  <si>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（1）贯彻执行国家、省、市有关城市管理和综合执法的方针、政策和法律、法规、规章；拟订与区城市管理和综合执法有关的规范性文件并组织实施。
（2）负责编制全区城市管理和综合执法工作的发展战略、中长期规划、专项规划及年度目标计划并组织实施；负责研究制定城市管理考核办法并组织实施；组织、协调、监督、考核区城市管理委员会成员单位的城市管理工作；定期通报城市管理工作考评结果，提出奖励处罚和责任追究的建议；承担区城市管理委员会办公室的工作。
（3）负责全区市政基础设施的行政管理和行业指导；负责城市公共道路、公园广场、排水管道等市政设施的行政管理。
（4）负责城市市容环境卫生的行政管理和行业指导；统筹生活垃圾、建筑垃圾等固体废弃物收集、运输、处置的监督管理；统筹城市生活垃圾分类工作。
（5）负责城市园林绿化的行政管理和行业指导；负责全区园林绿化的规划、建设；负责区属公园的指导、监督、考核工作。
（6）负责全区城市管理和综合执法的统筹协调、组织调度和指导、监督、考核；负责统筹实施渣土运输、户外广告、园林绿化、违法建设、市政设施、餐厨垃圾、燃气热力等专业行政执法；负责城市管理综合执法队伍的教育、培训、督查和管理。
（7）负责全区夜景亮化工程的指导协调和监督管理；负责全区夜景亮化工程建设、日常监督、协调、维护、维修和考核工作。
（8）负责燃气热力的行政管理和行业指导；负责燃气热力行业运营安全监管及应急管理的指导、协调。
（9）负责城市管理和综合执法的智能化、信息化工作；负责统筹组织协调城市管理和综合执法成果的宣传推广和技术引进。
（10）负责开放式物业服务管理的行政管理和行业指导；
（11）负责指导协调、组织实施和监督管理与城市管理相关的基础设施建设和维护项目；参与城市建设和改造中涉及城市管理工程建设方案、初步设计的审查以及施工协调、施工验收等工作；牵头组织涉及城市管理基础设施维护管理的移交工作；实施区人民政府交办的涉及城市管理项目的相关工作。
（12）负责全区城市管理有关法律法规、授权、委托和直接下放的行政许可、职能职权的审批及监管。
（13）承担区委、区政府和上级主管部门交办的其他任务。</t>
  </si>
  <si>
    <t>2021年，我们锚定绩效考核目标，强力推动工作落实落细。目标开展垃圾分类督导演练500场次以上，开展各类宣讲50场次以上，注重引导居民做好前端分类；积极推进垃圾分类厢房建设；高效处置城管数字化案卷，目标受理日常数字化采集案卷50000件以上，办结率达到100%。全面实施两大提升、三大行动、四大整治，整治围挡问题200处以上、清理共享单车5000辆以上、抄罚违停机动车5000台次以上、清理“僵尸车”500辆以上执法行动100余次。铺排实施 “一环两带十六纵十六横”道路空间品质提升、“一江两岸”城市照明提质二期、出入城口品质提升等项目17个，提质“一江两岸”楼宇亮化87栋，完成省政协、省武警总队、国防科大等重点区域“补短板，增亮点”项目18个，完善城市功能、拓展公共空间、提升城市品质、提标管理水平；高效推进湘雅医院及周边环境综合整治项目共14个，优化公交线路14条 。强势推进蓝天保卫攻坚，办理渣土违规处置案件1000起以上。按照油烟污染治理“5个100％”要求，餐饮门店安装油烟净化器实现全覆盖，创建北正街绿色餐饮示范街，办理油烟案件50起以上。高效办理行政审批事项1000件以上。交办裁执分离案件20以上，四方坪丝矛冲一期，黄兴北路片区花鸟虫鱼项目、天祥日杂项目和火车北站片区神箭花苑项目全部清零。加强流动摊贩、门前三包、广告牛皮癣、机动车乱停乱放、垃圾堆物等市容乱象整治，整治市容问题2000个以上；严格管控餐厨垃圾流向，办理违法收运餐厨垃圾案件100起以上，助力双创工作创先争优。燃气领域，目标整改隐患200处以上；推进43个小区老旧铸铁管网、5个小区老旧庭院管网及3个小区老旧户内立管改造项目；严厉打击“黑点黑气黑车”违法行为，办案20起以上。违法建设。开展临建、违建仓库物流、仓库厂房整治“回头看”，拆除存在安全隐患的违章建筑100处以上；户外广告。对全区大型户外广告进行专项安全巡查，拆除违规户外广告招牌100处以上。</t>
  </si>
  <si>
    <t>开展垃圾分类督导演练500场次以上，开展各类宣讲50场次以上，注重引导居民做好前端分类；积极推进垃圾分类厢房建设；高效处置城管数字化案卷，目标受理日常数字化采集案卷50000件以上，办结率达到100%。全面实施两大提升、三大行动、四大整治，整治围挡问题200处以上、清理共享单车5000辆以上、抄罚违停机动车5000台次以上、清理“僵尸车”500辆以上执法行动100余次。铺排实施 “一环两带十六纵十六横”道路空间品质提升、“一江两岸”城市照明提质二期、出入城口品质提升等项目17个，提质“一江两岸”楼宇亮化87栋，完成省政协、省武警总队、国防科大等重点区域“补短板，增亮点”项目18个，完善城市功能、拓展公共空间、提升城市品质、提标管理水平；高效推进湘雅医院及周边环境综合整治项目共14个，优化公交线路14条 。强势推进蓝天保卫攻坚，办理渣土违规处置案件1000起以上。按照油烟污染治理“5个100％”要求，餐饮门店安装油烟净化器实现全覆盖，创建北正街绿色餐饮示范街，办理油烟案件50起以上。高效办理行政审批事项1000件以上。交办裁执分离案件20以上，四方坪丝矛冲一期，黄兴北路片区花鸟虫鱼项目、天祥日杂项目和火车北站片区神箭花苑项目全部清零。加强流动摊贩、门前三包、广告牛皮癣、机动车乱停乱放、垃圾堆物等市容乱象整治，整治市容问题2000个以上；严格管控餐厨垃圾流向，办理违法收运餐厨垃圾案件100起以上，助力双创工作创先争优。燃气领域，目标整改隐患200处以上；推进43个小区老旧铸铁管网、5个小区老旧庭院管网及3个小区老旧户内立管改造项目；严厉打击“黑点黑气黑车”违法行为，办案20起以上。违法建设。开展临建、违建仓库物流、仓库厂房整治“回头看”，拆除存在安全隐患的违章建筑100处以上；户外广告。对全区大型户外广告进行专项安全巡查，拆除违规户外广告招牌100处以上。</t>
  </si>
  <si>
    <t>保障工作正常运行。开展垃圾分类督导演练500场次以上，开展各类宣讲50场次以上，注重引导居民做好前端分类；积极推进垃圾分类厢房建设；高效处置城管数字化案卷，目标受理日常数字化采集案卷50000件以上，办结率达到100%。全面实施两大提升、三大行动、四大整治，整治围挡问题200处以上、清理共享单车5000辆以上、抄罚违停机动车5000台次以上、清理“僵尸车”500辆以上执法行动100余次。铺排实施 “一环两带十六纵十六横”道路空间品质提升、“一江两岸”城市照明提质二期、出入城口品质提升等项目17个，提质“一江两岸”楼宇亮化87栋，完成省政协、省武警总队、国防科大等重点区域“补短板，增亮点”项目18个，完善城市功能、拓展公共空间、提升城市品质、提标管理水平；高效推进湘雅医院及周边环境综合整治项目共14个，优化公交线路14条 。强势推进蓝天保卫攻坚，办理渣土违规处置案件1000起以上。按照油烟污染治理“5个100％”要求，餐饮门店安装油烟净化器实现全覆盖，创建北正街绿色餐饮示范街，办理油烟案件50起以上。高效办理行政审批事项1000件以上。交办裁执分离案件20以上，四方坪丝矛冲一期，黄兴北路片区花鸟虫鱼项目、天祥日杂项目和火车北站片区神箭花苑项目全部清零。加强流动摊贩、门前三包、广告牛皮癣、机动车乱停乱放、垃圾堆物等市容乱象整治，整治市容问题2000个以上；严格管控餐厨垃圾流向，办理违法收运餐厨垃圾案件100起以上，助力双创工作创先争优。燃气领域，目标整改隐患200处以上；推进43个小区老旧铸铁管网、5个小区老旧庭院管网及3个小区老旧户内立管改造项目；严厉打击“黑点黑气黑车”违法行为，办案20起以上。违法建设。开展临建、违建仓库物流、仓库厂房整治“回头看”，拆除存在安全隐患的违章建筑100处以上；户外广告。对全区大型户外广告进行专项安全巡查，拆除违规户外广告招牌100处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</si>
</sst>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7">
    <font>
      <sz val="11"/>
      <color indexed="8"/>
      <name val="宋体"/>
      <family val="0"/>
    </font>
    <font>
      <sz val="11"/>
      <name val="宋体"/>
      <family val="0"/>
    </font>
    <font>
      <b/>
      <sz val="14"/>
      <color indexed="8"/>
      <name val="宋体"/>
      <family val="0"/>
    </font>
    <font>
      <sz val="10"/>
      <color indexed="8"/>
      <name val="宋体"/>
      <family val="0"/>
    </font>
    <font>
      <b/>
      <sz val="22"/>
      <name val="黑体"/>
      <family val="3"/>
    </font>
    <font>
      <sz val="10"/>
      <name val="宋体"/>
      <family val="0"/>
    </font>
    <font>
      <sz val="10.5"/>
      <color indexed="8"/>
      <name val="Times New Roman"/>
      <family val="1"/>
    </font>
    <font>
      <sz val="10"/>
      <name val="黑体"/>
      <family val="3"/>
    </font>
    <font>
      <sz val="10"/>
      <color indexed="8"/>
      <name val="Arial"/>
      <family val="2"/>
    </font>
    <font>
      <sz val="10"/>
      <name val="Arial"/>
      <family val="2"/>
    </font>
    <font>
      <sz val="15"/>
      <color indexed="8"/>
      <name val="宋体"/>
      <family val="0"/>
    </font>
    <font>
      <b/>
      <sz val="11"/>
      <color indexed="8"/>
      <name val="宋体"/>
      <family val="0"/>
    </font>
    <font>
      <b/>
      <sz val="16"/>
      <name val="宋体"/>
      <family val="0"/>
    </font>
    <font>
      <sz val="9"/>
      <name val="宋体"/>
      <family val="0"/>
    </font>
    <font>
      <sz val="16"/>
      <name val="宋体"/>
      <family val="0"/>
    </font>
    <font>
      <sz val="12"/>
      <name val="宋体"/>
      <family val="0"/>
    </font>
    <font>
      <b/>
      <sz val="20"/>
      <name val="黑体"/>
      <family val="3"/>
    </font>
    <font>
      <b/>
      <sz val="10"/>
      <name val="宋体"/>
      <family val="0"/>
    </font>
    <font>
      <b/>
      <sz val="9"/>
      <name val="宋体"/>
      <family val="0"/>
    </font>
    <font>
      <b/>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1"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3" fillId="0" borderId="0">
      <alignment vertical="center"/>
      <protection/>
    </xf>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5" fillId="0" borderId="4" applyNumberFormat="0" applyFill="0" applyAlignment="0" applyProtection="0"/>
    <xf numFmtId="0" fontId="22" fillId="3" borderId="0" applyNumberFormat="0" applyBorder="0" applyAlignment="0" applyProtection="0"/>
    <xf numFmtId="0" fontId="31" fillId="2" borderId="5" applyNumberFormat="0" applyAlignment="0" applyProtection="0"/>
    <xf numFmtId="0" fontId="21" fillId="3" borderId="0" applyNumberFormat="0" applyBorder="0" applyAlignment="0" applyProtection="0"/>
    <xf numFmtId="0" fontId="32" fillId="2" borderId="1" applyNumberFormat="0" applyAlignment="0" applyProtection="0"/>
    <xf numFmtId="0" fontId="21" fillId="3" borderId="0" applyNumberFormat="0" applyBorder="0" applyAlignment="0" applyProtection="0"/>
    <xf numFmtId="0" fontId="33" fillId="8" borderId="6" applyNumberFormat="0" applyAlignment="0" applyProtection="0"/>
    <xf numFmtId="0" fontId="0"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11"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21" fillId="3"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1"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3" borderId="0" applyNumberFormat="0" applyBorder="0" applyAlignment="0" applyProtection="0"/>
    <xf numFmtId="0" fontId="22" fillId="16" borderId="0" applyNumberFormat="0" applyBorder="0" applyAlignment="0" applyProtection="0"/>
    <xf numFmtId="0" fontId="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2" fontId="15"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5" fillId="0" borderId="0">
      <alignment vertical="center"/>
      <protection/>
    </xf>
  </cellStyleXfs>
  <cellXfs count="22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0" fontId="3" fillId="0" borderId="0" xfId="0" applyFont="1" applyAlignment="1">
      <alignment horizontal="right" vertical="center"/>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0" xfId="0" applyFill="1" applyAlignment="1">
      <alignment vertical="center"/>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protection/>
    </xf>
    <xf numFmtId="4"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0" fillId="0" borderId="9" xfId="0" applyFill="1" applyBorder="1" applyAlignment="1">
      <alignment vertical="center" wrapText="1"/>
    </xf>
    <xf numFmtId="0" fontId="0" fillId="0" borderId="9" xfId="0" applyFill="1" applyBorder="1" applyAlignment="1">
      <alignment vertical="center"/>
    </xf>
    <xf numFmtId="0" fontId="0" fillId="0" borderId="0" xfId="0" applyFill="1" applyBorder="1" applyAlignment="1">
      <alignment vertical="center"/>
    </xf>
    <xf numFmtId="0" fontId="6" fillId="0" borderId="9" xfId="0" applyFont="1" applyFill="1" applyBorder="1" applyAlignment="1">
      <alignment horizontal="justify" vertical="center"/>
    </xf>
    <xf numFmtId="4" fontId="0" fillId="0" borderId="9" xfId="0" applyNumberFormat="1" applyFill="1" applyBorder="1" applyAlignment="1">
      <alignment vertical="center"/>
    </xf>
    <xf numFmtId="0" fontId="0" fillId="0" borderId="0" xfId="0" applyFill="1" applyAlignment="1">
      <alignment horizontal="center" vertical="center"/>
    </xf>
    <xf numFmtId="49" fontId="7" fillId="0" borderId="10" xfId="0" applyNumberFormat="1" applyFont="1" applyFill="1" applyBorder="1" applyAlignment="1" applyProtection="1">
      <alignment horizontal="center" vertical="center"/>
      <protection/>
    </xf>
    <xf numFmtId="0" fontId="8" fillId="0" borderId="0" xfId="0" applyFont="1" applyFill="1" applyBorder="1" applyAlignment="1">
      <alignment horizontal="center"/>
    </xf>
    <xf numFmtId="0" fontId="9"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horizontal="right"/>
    </xf>
    <xf numFmtId="0" fontId="10" fillId="0" borderId="0" xfId="0" applyFont="1" applyFill="1" applyBorder="1" applyAlignment="1">
      <alignment horizontal="center"/>
    </xf>
    <xf numFmtId="0" fontId="0" fillId="19" borderId="11" xfId="0" applyFont="1" applyFill="1" applyBorder="1" applyAlignment="1">
      <alignment horizontal="center" vertical="center" shrinkToFit="1"/>
    </xf>
    <xf numFmtId="0" fontId="0" fillId="19" borderId="12" xfId="0" applyFont="1" applyFill="1" applyBorder="1" applyAlignment="1">
      <alignment horizontal="center" vertical="center" shrinkToFit="1"/>
    </xf>
    <xf numFmtId="0" fontId="0" fillId="19" borderId="12" xfId="0" applyFont="1" applyFill="1" applyBorder="1" applyAlignment="1">
      <alignment horizontal="center" vertical="center" wrapText="1" shrinkToFit="1"/>
    </xf>
    <xf numFmtId="0" fontId="0" fillId="19" borderId="13" xfId="0" applyFont="1" applyFill="1" applyBorder="1" applyAlignment="1">
      <alignment horizontal="center" vertical="center" wrapText="1" shrinkToFit="1"/>
    </xf>
    <xf numFmtId="0" fontId="0" fillId="19" borderId="14" xfId="0" applyFont="1" applyFill="1" applyBorder="1" applyAlignment="1">
      <alignment horizontal="center" vertical="center" wrapText="1" shrinkToFit="1"/>
    </xf>
    <xf numFmtId="0" fontId="0" fillId="19" borderId="14" xfId="0" applyFont="1" applyFill="1" applyBorder="1" applyAlignment="1">
      <alignment horizontal="center" vertical="center" shrinkToFit="1"/>
    </xf>
    <xf numFmtId="0" fontId="3" fillId="19" borderId="13" xfId="0" applyFont="1" applyFill="1" applyBorder="1" applyAlignment="1">
      <alignment horizontal="center" vertical="center" wrapText="1" shrinkToFit="1"/>
    </xf>
    <xf numFmtId="0" fontId="3" fillId="19" borderId="14" xfId="0" applyFont="1" applyFill="1" applyBorder="1" applyAlignment="1">
      <alignment horizontal="center" vertical="center" wrapText="1" shrinkToFit="1"/>
    </xf>
    <xf numFmtId="0" fontId="3" fillId="19" borderId="14" xfId="0" applyFont="1" applyFill="1" applyBorder="1" applyAlignment="1">
      <alignment horizontal="center" vertical="center" shrinkToFit="1"/>
    </xf>
    <xf numFmtId="0" fontId="0" fillId="19" borderId="13" xfId="0" applyFont="1" applyFill="1" applyBorder="1" applyAlignment="1">
      <alignment horizontal="center" vertical="center"/>
    </xf>
    <xf numFmtId="0" fontId="0" fillId="19" borderId="14" xfId="0" applyFont="1" applyFill="1" applyBorder="1" applyAlignment="1">
      <alignment horizontal="center" vertical="center"/>
    </xf>
    <xf numFmtId="0" fontId="11" fillId="0" borderId="14" xfId="0" applyFont="1" applyFill="1" applyBorder="1" applyAlignment="1">
      <alignment horizontal="right" vertical="center" shrinkToFit="1"/>
    </xf>
    <xf numFmtId="0" fontId="0" fillId="0" borderId="13"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4"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0" fillId="0" borderId="0" xfId="0" applyFill="1" applyAlignment="1">
      <alignment vertical="center"/>
    </xf>
    <xf numFmtId="0" fontId="5" fillId="2" borderId="0" xfId="29" applyNumberFormat="1" applyFont="1" applyFill="1" applyAlignment="1" applyProtection="1">
      <alignment horizontal="center" vertical="center"/>
      <protection/>
    </xf>
    <xf numFmtId="0" fontId="5" fillId="2" borderId="0" xfId="29" applyNumberFormat="1" applyFont="1" applyFill="1" applyAlignment="1" applyProtection="1">
      <alignment horizontal="left" vertical="center"/>
      <protection/>
    </xf>
    <xf numFmtId="0" fontId="5" fillId="2" borderId="0" xfId="29" applyNumberFormat="1" applyFont="1" applyFill="1" applyAlignment="1" applyProtection="1">
      <alignment horizontal="right" vertical="center"/>
      <protection/>
    </xf>
    <xf numFmtId="0" fontId="12" fillId="2" borderId="0" xfId="29" applyNumberFormat="1" applyFont="1" applyFill="1" applyAlignment="1" applyProtection="1">
      <alignment horizontal="centerContinuous" vertical="center"/>
      <protection/>
    </xf>
    <xf numFmtId="0" fontId="13" fillId="0" borderId="10" xfId="29" applyFont="1" applyFill="1" applyBorder="1" applyAlignment="1" applyProtection="1">
      <alignment horizontal="left" vertical="center"/>
      <protection/>
    </xf>
    <xf numFmtId="0" fontId="13" fillId="0" borderId="10" xfId="29" applyFill="1" applyBorder="1" applyAlignment="1" applyProtection="1">
      <alignment horizontal="left" vertical="center"/>
      <protection/>
    </xf>
    <xf numFmtId="0" fontId="13" fillId="0" borderId="0" xfId="29" applyFill="1" applyAlignment="1" applyProtection="1">
      <alignment horizontal="left" vertical="center"/>
      <protection/>
    </xf>
    <xf numFmtId="0" fontId="5" fillId="2" borderId="0" xfId="29" applyNumberFormat="1" applyFont="1" applyFill="1" applyAlignment="1" applyProtection="1">
      <alignment vertical="center"/>
      <protection/>
    </xf>
    <xf numFmtId="0" fontId="5" fillId="4" borderId="9" xfId="29" applyNumberFormat="1" applyFont="1" applyFill="1" applyBorder="1" applyAlignment="1" applyProtection="1">
      <alignment horizontal="centerContinuous" vertical="center"/>
      <protection/>
    </xf>
    <xf numFmtId="0" fontId="5" fillId="4" borderId="15" xfId="29" applyNumberFormat="1" applyFont="1" applyFill="1" applyBorder="1" applyAlignment="1" applyProtection="1">
      <alignment horizontal="centerContinuous" vertical="center"/>
      <protection/>
    </xf>
    <xf numFmtId="176" fontId="5" fillId="4" borderId="9" xfId="29" applyNumberFormat="1" applyFont="1" applyFill="1" applyBorder="1" applyAlignment="1" applyProtection="1">
      <alignment horizontal="center" vertical="center"/>
      <protection/>
    </xf>
    <xf numFmtId="0" fontId="5" fillId="4" borderId="16" xfId="29" applyNumberFormat="1" applyFont="1" applyFill="1" applyBorder="1" applyAlignment="1" applyProtection="1">
      <alignment horizontal="center" vertical="center"/>
      <protection/>
    </xf>
    <xf numFmtId="0" fontId="5" fillId="4" borderId="15" xfId="29" applyNumberFormat="1" applyFont="1" applyFill="1" applyBorder="1" applyAlignment="1" applyProtection="1">
      <alignment horizontal="center" vertical="center" wrapText="1"/>
      <protection/>
    </xf>
    <xf numFmtId="0" fontId="5" fillId="4" borderId="9" xfId="29" applyNumberFormat="1" applyFont="1" applyFill="1" applyBorder="1" applyAlignment="1" applyProtection="1">
      <alignment horizontal="center" vertical="center"/>
      <protection/>
    </xf>
    <xf numFmtId="0" fontId="5" fillId="4" borderId="15" xfId="29" applyNumberFormat="1" applyFont="1" applyFill="1" applyBorder="1" applyAlignment="1" applyProtection="1">
      <alignment horizontal="center" vertical="center"/>
      <protection/>
    </xf>
    <xf numFmtId="0" fontId="5" fillId="4" borderId="17" xfId="29" applyNumberFormat="1" applyFont="1" applyFill="1" applyBorder="1" applyAlignment="1" applyProtection="1">
      <alignment horizontal="center" vertical="center"/>
      <protection/>
    </xf>
    <xf numFmtId="0" fontId="5" fillId="4" borderId="18" xfId="29" applyNumberFormat="1" applyFont="1" applyFill="1" applyBorder="1" applyAlignment="1" applyProtection="1">
      <alignment horizontal="center" vertical="center"/>
      <protection/>
    </xf>
    <xf numFmtId="0" fontId="5" fillId="4" borderId="19" xfId="29" applyNumberFormat="1" applyFont="1" applyFill="1" applyBorder="1" applyAlignment="1" applyProtection="1">
      <alignment horizontal="center" vertical="center"/>
      <protection/>
    </xf>
    <xf numFmtId="49" fontId="13" fillId="0" borderId="15" xfId="29" applyNumberFormat="1" applyFont="1" applyFill="1" applyBorder="1" applyAlignment="1" applyProtection="1">
      <alignment horizontal="left" vertical="center" wrapText="1"/>
      <protection/>
    </xf>
    <xf numFmtId="49" fontId="5" fillId="0" borderId="9" xfId="29" applyNumberFormat="1" applyFont="1" applyFill="1" applyBorder="1" applyAlignment="1" applyProtection="1">
      <alignment horizontal="left" vertical="center" wrapText="1"/>
      <protection/>
    </xf>
    <xf numFmtId="177" fontId="5" fillId="0" borderId="15" xfId="29" applyNumberFormat="1" applyFont="1" applyFill="1" applyBorder="1" applyAlignment="1" applyProtection="1">
      <alignment horizontal="right" vertical="center" wrapText="1"/>
      <protection/>
    </xf>
    <xf numFmtId="177" fontId="5"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0" fillId="0" borderId="0" xfId="0" applyAlignment="1">
      <alignment horizontal="right" vertical="center"/>
    </xf>
    <xf numFmtId="0" fontId="16"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8" fontId="15"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8" fontId="5"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5" fillId="0" borderId="9" xfId="0" applyNumberFormat="1" applyFont="1" applyFill="1" applyBorder="1" applyAlignment="1" applyProtection="1">
      <alignment horizontal="left" vertical="center" wrapText="1"/>
      <protection/>
    </xf>
    <xf numFmtId="179" fontId="5"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3" fillId="0" borderId="0" xfId="0" applyFont="1" applyFill="1" applyAlignment="1" applyProtection="1">
      <alignment vertical="center"/>
      <protection/>
    </xf>
    <xf numFmtId="178" fontId="3" fillId="0" borderId="0" xfId="91" applyNumberFormat="1" applyFont="1" applyFill="1" applyBorder="1" applyAlignment="1" applyProtection="1">
      <alignment horizontal="left" vertical="center"/>
      <protection/>
    </xf>
    <xf numFmtId="178" fontId="3" fillId="0" borderId="0" xfId="91" applyNumberFormat="1" applyFont="1" applyBorder="1" applyAlignment="1" applyProtection="1">
      <alignment horizontal="right" vertical="center"/>
      <protection/>
    </xf>
    <xf numFmtId="0" fontId="3" fillId="0" borderId="9" xfId="0" applyFont="1" applyBorder="1" applyAlignment="1" applyProtection="1">
      <alignment vertical="center"/>
      <protection/>
    </xf>
    <xf numFmtId="0" fontId="3" fillId="0" borderId="9" xfId="91" applyFont="1" applyBorder="1" applyAlignment="1" applyProtection="1">
      <alignment horizontal="center" vertical="center"/>
      <protection/>
    </xf>
    <xf numFmtId="178" fontId="3" fillId="0" borderId="9" xfId="91"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0" borderId="9" xfId="91" applyNumberFormat="1" applyFont="1" applyFill="1" applyBorder="1" applyAlignment="1" applyProtection="1">
      <alignment horizontal="left" vertical="center"/>
      <protection/>
    </xf>
    <xf numFmtId="177" fontId="3" fillId="0" borderId="9" xfId="91" applyNumberFormat="1" applyFont="1" applyFill="1" applyBorder="1" applyAlignment="1" applyProtection="1">
      <alignment horizontal="right" vertical="center" wrapText="1"/>
      <protection/>
    </xf>
    <xf numFmtId="0" fontId="13" fillId="0" borderId="0" xfId="29" applyProtection="1">
      <alignment vertical="center"/>
      <protection/>
    </xf>
    <xf numFmtId="0" fontId="12" fillId="0" borderId="0" xfId="29" applyFont="1" applyBorder="1" applyAlignment="1" applyProtection="1">
      <alignment horizontal="center" vertical="center"/>
      <protection/>
    </xf>
    <xf numFmtId="0" fontId="12" fillId="0" borderId="0" xfId="29" applyFont="1" applyBorder="1" applyAlignment="1" applyProtection="1">
      <alignment horizontal="center" vertical="center"/>
      <protection/>
    </xf>
    <xf numFmtId="0" fontId="5" fillId="0" borderId="0" xfId="29" applyFont="1" applyFill="1" applyAlignment="1" applyProtection="1">
      <alignment horizontal="left" vertical="center"/>
      <protection/>
    </xf>
    <xf numFmtId="0" fontId="13" fillId="0" borderId="0" xfId="29" applyFont="1" applyAlignment="1" applyProtection="1">
      <alignment horizontal="left" vertical="center"/>
      <protection/>
    </xf>
    <xf numFmtId="0" fontId="13" fillId="2" borderId="15" xfId="29" applyFill="1" applyBorder="1" applyAlignment="1" applyProtection="1">
      <alignment horizontal="center" vertical="center" wrapText="1"/>
      <protection/>
    </xf>
    <xf numFmtId="0" fontId="13" fillId="2" borderId="16" xfId="29" applyFill="1" applyBorder="1" applyAlignment="1" applyProtection="1">
      <alignment horizontal="center" vertical="center" wrapText="1"/>
      <protection/>
    </xf>
    <xf numFmtId="0" fontId="13" fillId="2" borderId="20" xfId="29" applyFill="1" applyBorder="1" applyAlignment="1" applyProtection="1">
      <alignment horizontal="center" vertical="center" wrapText="1"/>
      <protection/>
    </xf>
    <xf numFmtId="0" fontId="13" fillId="2" borderId="17" xfId="29" applyFill="1" applyBorder="1" applyAlignment="1" applyProtection="1">
      <alignment horizontal="center" vertical="center" wrapText="1"/>
      <protection/>
    </xf>
    <xf numFmtId="0" fontId="13" fillId="2" borderId="9" xfId="29" applyFill="1" applyBorder="1" applyAlignment="1" applyProtection="1">
      <alignment horizontal="center" vertical="center" wrapText="1"/>
      <protection/>
    </xf>
    <xf numFmtId="49" fontId="13" fillId="2" borderId="9" xfId="29" applyNumberFormat="1" applyFill="1" applyBorder="1" applyAlignment="1" applyProtection="1">
      <alignment horizontal="center" vertical="center" wrapText="1"/>
      <protection/>
    </xf>
    <xf numFmtId="0" fontId="13" fillId="2" borderId="19" xfId="29" applyFill="1" applyBorder="1" applyAlignment="1" applyProtection="1">
      <alignment horizontal="center" vertical="center" wrapText="1"/>
      <protection/>
    </xf>
    <xf numFmtId="0" fontId="13" fillId="2" borderId="9" xfId="29" applyFill="1" applyBorder="1" applyAlignment="1" applyProtection="1">
      <alignment horizontal="center" vertical="center"/>
      <protection/>
    </xf>
    <xf numFmtId="49" fontId="13" fillId="2" borderId="9" xfId="29" applyNumberFormat="1" applyFill="1" applyBorder="1" applyAlignment="1" applyProtection="1">
      <alignment horizontal="center" vertical="center"/>
      <protection/>
    </xf>
    <xf numFmtId="49" fontId="13" fillId="0" borderId="9" xfId="29" applyNumberFormat="1" applyFill="1" applyBorder="1" applyAlignment="1" applyProtection="1">
      <alignment horizontal="left" vertical="center" wrapText="1"/>
      <protection/>
    </xf>
    <xf numFmtId="49" fontId="13" fillId="0" borderId="9" xfId="29" applyNumberFormat="1" applyFont="1" applyFill="1" applyBorder="1" applyAlignment="1" applyProtection="1">
      <alignment horizontal="left" vertical="center" wrapText="1"/>
      <protection/>
    </xf>
    <xf numFmtId="0" fontId="13" fillId="0" borderId="9" xfId="29" applyNumberFormat="1" applyFill="1" applyBorder="1" applyAlignment="1" applyProtection="1">
      <alignment horizontal="left" vertical="center" wrapText="1"/>
      <protection/>
    </xf>
    <xf numFmtId="177" fontId="3" fillId="0" borderId="9" xfId="90" applyNumberFormat="1" applyFont="1" applyFill="1" applyBorder="1" applyAlignment="1" applyProtection="1">
      <alignment horizontal="right" vertical="center" wrapText="1"/>
      <protection/>
    </xf>
    <xf numFmtId="0" fontId="13" fillId="2" borderId="17" xfId="29" applyFont="1" applyFill="1" applyBorder="1" applyAlignment="1" applyProtection="1">
      <alignment horizontal="center" vertical="center" wrapText="1"/>
      <protection/>
    </xf>
    <xf numFmtId="177" fontId="3" fillId="0" borderId="15" xfId="90" applyNumberFormat="1" applyFont="1" applyFill="1" applyBorder="1" applyAlignment="1" applyProtection="1">
      <alignment horizontal="right" vertical="center" wrapText="1"/>
      <protection/>
    </xf>
    <xf numFmtId="177" fontId="5" fillId="0" borderId="11" xfId="29" applyNumberFormat="1" applyFont="1" applyFill="1" applyBorder="1" applyAlignment="1" applyProtection="1">
      <alignment horizontal="right" vertical="center" wrapText="1"/>
      <protection/>
    </xf>
    <xf numFmtId="177" fontId="5" fillId="0" borderId="21" xfId="29" applyNumberFormat="1" applyFont="1" applyFill="1" applyBorder="1" applyAlignment="1" applyProtection="1">
      <alignment horizontal="right" vertical="center" wrapText="1"/>
      <protection/>
    </xf>
    <xf numFmtId="177" fontId="13" fillId="0" borderId="20" xfId="29" applyNumberFormat="1" applyFill="1" applyBorder="1" applyAlignment="1" applyProtection="1">
      <alignment horizontal="right" vertical="center" wrapText="1"/>
      <protection/>
    </xf>
    <xf numFmtId="177" fontId="13" fillId="0" borderId="9" xfId="29" applyNumberFormat="1" applyFill="1" applyBorder="1" applyAlignment="1" applyProtection="1">
      <alignment horizontal="right" vertical="center" wrapText="1"/>
      <protection/>
    </xf>
    <xf numFmtId="0" fontId="13" fillId="0" borderId="0" xfId="29" applyFont="1" applyAlignment="1" applyProtection="1">
      <alignment horizontal="right" vertical="center"/>
      <protection/>
    </xf>
    <xf numFmtId="0" fontId="12" fillId="0" borderId="0" xfId="29" applyFont="1" applyBorder="1" applyAlignment="1" applyProtection="1">
      <alignment horizontal="center" vertical="center"/>
      <protection/>
    </xf>
    <xf numFmtId="0" fontId="13" fillId="0" borderId="0" xfId="29" applyAlignment="1" applyProtection="1">
      <alignment horizontal="center" vertical="center"/>
      <protection/>
    </xf>
    <xf numFmtId="0" fontId="13" fillId="0" borderId="0" xfId="29" applyFont="1" applyFill="1" applyAlignment="1" applyProtection="1">
      <alignment vertical="center"/>
      <protection/>
    </xf>
    <xf numFmtId="0" fontId="5" fillId="0" borderId="0" xfId="29" applyFont="1" applyFill="1" applyAlignment="1" applyProtection="1">
      <alignment horizontal="right" vertical="center"/>
      <protection/>
    </xf>
    <xf numFmtId="0" fontId="12" fillId="0" borderId="0" xfId="82" applyNumberFormat="1" applyFont="1" applyFill="1" applyAlignment="1" applyProtection="1">
      <alignment horizontal="center"/>
      <protection/>
    </xf>
    <xf numFmtId="0" fontId="5" fillId="0" borderId="0" xfId="29" applyFont="1" applyFill="1" applyAlignment="1" applyProtection="1">
      <alignment vertical="center"/>
      <protection/>
    </xf>
    <xf numFmtId="0" fontId="5" fillId="0" borderId="0" xfId="29" applyFont="1" applyFill="1" applyAlignment="1" applyProtection="1">
      <alignment horizontal="right"/>
      <protection/>
    </xf>
    <xf numFmtId="1" fontId="17" fillId="0" borderId="9" xfId="29" applyNumberFormat="1" applyFont="1" applyFill="1" applyBorder="1" applyAlignment="1" applyProtection="1">
      <alignment horizontal="center" vertical="center" wrapText="1"/>
      <protection/>
    </xf>
    <xf numFmtId="1" fontId="17" fillId="0" borderId="15" xfId="29" applyNumberFormat="1" applyFont="1" applyFill="1" applyBorder="1" applyAlignment="1" applyProtection="1">
      <alignment horizontal="center" vertical="center" wrapText="1"/>
      <protection/>
    </xf>
    <xf numFmtId="1" fontId="17" fillId="0" borderId="16" xfId="29" applyNumberFormat="1" applyFont="1" applyFill="1" applyBorder="1" applyAlignment="1" applyProtection="1">
      <alignment horizontal="center" vertical="center" wrapText="1"/>
      <protection/>
    </xf>
    <xf numFmtId="1" fontId="17" fillId="0" borderId="20" xfId="29" applyNumberFormat="1" applyFont="1" applyFill="1" applyBorder="1" applyAlignment="1" applyProtection="1">
      <alignment horizontal="center" vertical="center" wrapText="1"/>
      <protection/>
    </xf>
    <xf numFmtId="1" fontId="17" fillId="0" borderId="18" xfId="29" applyNumberFormat="1" applyFont="1" applyFill="1" applyBorder="1" applyAlignment="1" applyProtection="1">
      <alignment horizontal="center" vertical="center" wrapText="1"/>
      <protection/>
    </xf>
    <xf numFmtId="0" fontId="13" fillId="0" borderId="9" xfId="29" applyFill="1" applyBorder="1" applyAlignment="1" applyProtection="1">
      <alignment vertical="center"/>
      <protection/>
    </xf>
    <xf numFmtId="179" fontId="5" fillId="0" borderId="9" xfId="29" applyNumberFormat="1" applyFont="1" applyFill="1" applyBorder="1" applyAlignment="1" applyProtection="1">
      <alignment horizontal="right" vertical="center" wrapText="1"/>
      <protection/>
    </xf>
    <xf numFmtId="0" fontId="5" fillId="0" borderId="9" xfId="29" applyNumberFormat="1" applyFont="1" applyFill="1" applyBorder="1" applyAlignment="1" applyProtection="1">
      <alignment horizontal="left" vertical="center" wrapText="1"/>
      <protection/>
    </xf>
    <xf numFmtId="179" fontId="3" fillId="0" borderId="9" xfId="0" applyNumberFormat="1" applyFont="1" applyFill="1" applyBorder="1" applyAlignment="1">
      <alignment horizontal="right" vertical="center"/>
    </xf>
    <xf numFmtId="0" fontId="13" fillId="0" borderId="9" xfId="29" applyFont="1" applyFill="1" applyBorder="1" applyAlignment="1" applyProtection="1">
      <alignment vertical="center"/>
      <protection/>
    </xf>
    <xf numFmtId="177" fontId="5" fillId="0" borderId="22" xfId="29" applyNumberFormat="1" applyFont="1" applyFill="1" applyBorder="1" applyAlignment="1" applyProtection="1">
      <alignment horizontal="right" vertical="center" wrapText="1"/>
      <protection/>
    </xf>
    <xf numFmtId="177" fontId="5" fillId="0" borderId="23" xfId="29" applyNumberFormat="1" applyFont="1" applyFill="1" applyBorder="1" applyAlignment="1" applyProtection="1">
      <alignment horizontal="right" vertical="center" wrapText="1"/>
      <protection/>
    </xf>
    <xf numFmtId="177" fontId="5" fillId="0" borderId="24" xfId="29" applyNumberFormat="1" applyFont="1" applyFill="1" applyBorder="1" applyAlignment="1" applyProtection="1">
      <alignment horizontal="right" vertical="center" wrapText="1"/>
      <protection/>
    </xf>
    <xf numFmtId="179" fontId="13" fillId="0" borderId="9" xfId="29" applyNumberFormat="1" applyFill="1" applyBorder="1" applyAlignment="1" applyProtection="1">
      <alignment/>
      <protection/>
    </xf>
    <xf numFmtId="1" fontId="5" fillId="0" borderId="9" xfId="29" applyNumberFormat="1" applyFont="1" applyFill="1" applyBorder="1" applyAlignment="1" applyProtection="1">
      <alignment horizontal="left" vertical="center" wrapText="1"/>
      <protection/>
    </xf>
    <xf numFmtId="1" fontId="5" fillId="0" borderId="9" xfId="29" applyNumberFormat="1" applyFont="1" applyFill="1" applyBorder="1" applyAlignment="1" applyProtection="1">
      <alignment horizontal="center" vertical="center" wrapText="1"/>
      <protection/>
    </xf>
    <xf numFmtId="179" fontId="5" fillId="0" borderId="19" xfId="29" applyNumberFormat="1" applyFont="1" applyFill="1" applyBorder="1" applyAlignment="1" applyProtection="1">
      <alignment horizontal="right" vertical="center" wrapText="1"/>
      <protection/>
    </xf>
    <xf numFmtId="0" fontId="5" fillId="0" borderId="15" xfId="29" applyNumberFormat="1" applyFont="1" applyFill="1" applyBorder="1" applyAlignment="1" applyProtection="1">
      <alignment horizontal="left" vertical="center" wrapText="1"/>
      <protection/>
    </xf>
    <xf numFmtId="1" fontId="5" fillId="0" borderId="9" xfId="29" applyNumberFormat="1" applyFont="1" applyFill="1" applyBorder="1" applyAlignment="1" applyProtection="1">
      <alignment vertical="center"/>
      <protection/>
    </xf>
    <xf numFmtId="179" fontId="5" fillId="0" borderId="17" xfId="29" applyNumberFormat="1" applyFont="1" applyFill="1" applyBorder="1" applyAlignment="1" applyProtection="1">
      <alignment horizontal="right" vertical="center" wrapText="1"/>
      <protection/>
    </xf>
    <xf numFmtId="0" fontId="5" fillId="0" borderId="16" xfId="29" applyNumberFormat="1" applyFont="1" applyFill="1" applyBorder="1" applyAlignment="1" applyProtection="1">
      <alignment vertical="center"/>
      <protection/>
    </xf>
    <xf numFmtId="1" fontId="5" fillId="0" borderId="15" xfId="29" applyNumberFormat="1" applyFont="1" applyFill="1" applyBorder="1" applyAlignment="1" applyProtection="1">
      <alignment horizontal="left" vertical="center" wrapText="1"/>
      <protection/>
    </xf>
    <xf numFmtId="0" fontId="5" fillId="0" borderId="15" xfId="29" applyNumberFormat="1" applyFont="1" applyFill="1" applyBorder="1" applyAlignment="1" applyProtection="1">
      <alignment vertical="center"/>
      <protection/>
    </xf>
    <xf numFmtId="177" fontId="5" fillId="0" borderId="20" xfId="29" applyNumberFormat="1" applyFont="1" applyFill="1" applyBorder="1" applyAlignment="1" applyProtection="1">
      <alignment horizontal="right" vertical="center" wrapText="1"/>
      <protection/>
    </xf>
    <xf numFmtId="1" fontId="5" fillId="0" borderId="17" xfId="29" applyNumberFormat="1" applyFont="1" applyFill="1" applyBorder="1" applyAlignment="1" applyProtection="1">
      <alignment horizontal="center" vertical="center" wrapText="1"/>
      <protection/>
    </xf>
    <xf numFmtId="0" fontId="5" fillId="0" borderId="25" xfId="29" applyNumberFormat="1" applyFont="1" applyFill="1" applyBorder="1" applyAlignment="1" applyProtection="1">
      <alignment vertical="center"/>
      <protection/>
    </xf>
    <xf numFmtId="179" fontId="5" fillId="0" borderId="9" xfId="29" applyNumberFormat="1" applyFont="1" applyFill="1" applyBorder="1" applyAlignment="1" applyProtection="1">
      <alignment horizontal="right" vertical="center"/>
      <protection/>
    </xf>
    <xf numFmtId="177" fontId="13" fillId="0" borderId="9" xfId="29" applyNumberFormat="1" applyFill="1" applyBorder="1" applyAlignment="1" applyProtection="1">
      <alignment/>
      <protection/>
    </xf>
    <xf numFmtId="0" fontId="5" fillId="0" borderId="26" xfId="29" applyNumberFormat="1" applyFont="1" applyFill="1" applyBorder="1" applyAlignment="1" applyProtection="1">
      <alignment vertical="center"/>
      <protection/>
    </xf>
    <xf numFmtId="0" fontId="5" fillId="0" borderId="17" xfId="29" applyFont="1" applyFill="1" applyBorder="1" applyAlignment="1" applyProtection="1">
      <alignment vertical="center"/>
      <protection/>
    </xf>
    <xf numFmtId="0" fontId="5" fillId="0" borderId="9" xfId="29" applyNumberFormat="1" applyFont="1" applyFill="1" applyBorder="1" applyAlignment="1" applyProtection="1">
      <alignment vertical="center"/>
      <protection/>
    </xf>
    <xf numFmtId="0" fontId="18" fillId="0" borderId="15" xfId="29" applyNumberFormat="1" applyFont="1" applyFill="1" applyBorder="1" applyAlignment="1" applyProtection="1">
      <alignment horizontal="center" vertical="center"/>
      <protection/>
    </xf>
    <xf numFmtId="0" fontId="18" fillId="0" borderId="16" xfId="29" applyNumberFormat="1" applyFont="1" applyFill="1" applyBorder="1" applyAlignment="1" applyProtection="1">
      <alignment horizontal="center" vertical="center"/>
      <protection/>
    </xf>
    <xf numFmtId="0" fontId="13"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19" fillId="0" borderId="0" xfId="29" applyNumberFormat="1" applyFont="1" applyFill="1" applyAlignment="1" applyProtection="1">
      <alignment horizontal="centerContinuous" vertical="center"/>
      <protection/>
    </xf>
    <xf numFmtId="180" fontId="5" fillId="2" borderId="0" xfId="29" applyNumberFormat="1" applyFont="1" applyFill="1" applyAlignment="1" applyProtection="1">
      <alignment horizontal="right" vertical="center"/>
      <protection/>
    </xf>
    <xf numFmtId="0" fontId="5" fillId="2" borderId="15" xfId="29" applyNumberFormat="1" applyFont="1" applyFill="1" applyBorder="1" applyAlignment="1" applyProtection="1">
      <alignment horizontal="center" vertical="center" wrapText="1"/>
      <protection/>
    </xf>
    <xf numFmtId="0" fontId="5" fillId="2" borderId="15" xfId="29" applyNumberFormat="1" applyFont="1" applyFill="1" applyBorder="1" applyAlignment="1" applyProtection="1">
      <alignment horizontal="centerContinuous" vertical="center"/>
      <protection/>
    </xf>
    <xf numFmtId="0" fontId="5" fillId="2" borderId="27" xfId="29" applyNumberFormat="1" applyFont="1" applyFill="1" applyBorder="1" applyAlignment="1" applyProtection="1">
      <alignment horizontal="centerContinuous" vertical="center"/>
      <protection/>
    </xf>
    <xf numFmtId="0" fontId="5" fillId="2" borderId="20" xfId="29" applyNumberFormat="1" applyFont="1" applyFill="1" applyBorder="1" applyAlignment="1" applyProtection="1">
      <alignment horizontal="center" vertical="center" wrapText="1"/>
      <protection/>
    </xf>
    <xf numFmtId="0" fontId="5" fillId="2" borderId="9" xfId="29" applyNumberFormat="1" applyFont="1" applyFill="1" applyBorder="1" applyAlignment="1" applyProtection="1">
      <alignment horizontal="center" vertical="center" wrapText="1"/>
      <protection/>
    </xf>
    <xf numFmtId="0" fontId="5" fillId="2" borderId="28" xfId="29" applyFont="1" applyFill="1" applyBorder="1" applyAlignment="1" applyProtection="1">
      <alignment horizontal="center" vertical="center" wrapText="1"/>
      <protection/>
    </xf>
    <xf numFmtId="0" fontId="5" fillId="2" borderId="29" xfId="29" applyFont="1" applyFill="1" applyBorder="1" applyAlignment="1" applyProtection="1">
      <alignment horizontal="center" vertical="center" wrapText="1"/>
      <protection/>
    </xf>
    <xf numFmtId="0" fontId="5" fillId="2" borderId="18" xfId="29" applyNumberFormat="1" applyFont="1" applyFill="1" applyBorder="1" applyAlignment="1" applyProtection="1">
      <alignment horizontal="center" vertical="center"/>
      <protection/>
    </xf>
    <xf numFmtId="0" fontId="5" fillId="2" borderId="17" xfId="29" applyNumberFormat="1" applyFont="1" applyFill="1" applyBorder="1" applyAlignment="1" applyProtection="1">
      <alignment horizontal="center" vertical="center"/>
      <protection/>
    </xf>
    <xf numFmtId="49" fontId="5" fillId="0" borderId="15" xfId="29" applyNumberFormat="1" applyFont="1" applyFill="1" applyBorder="1" applyAlignment="1" applyProtection="1">
      <alignment horizontal="left" vertical="center" wrapText="1"/>
      <protection/>
    </xf>
    <xf numFmtId="179" fontId="5" fillId="0" borderId="16" xfId="29" applyNumberFormat="1" applyFont="1" applyFill="1" applyBorder="1" applyAlignment="1" applyProtection="1">
      <alignment horizontal="right" vertical="center" wrapText="1"/>
      <protection/>
    </xf>
    <xf numFmtId="4" fontId="5" fillId="0" borderId="15" xfId="29" applyNumberFormat="1" applyFont="1" applyFill="1" applyBorder="1" applyAlignment="1" applyProtection="1">
      <alignment horizontal="right" vertical="center" wrapText="1"/>
      <protection/>
    </xf>
    <xf numFmtId="179" fontId="5" fillId="0" borderId="15" xfId="29" applyNumberFormat="1" applyFont="1" applyFill="1" applyBorder="1" applyAlignment="1" applyProtection="1">
      <alignment horizontal="right" vertical="center" wrapText="1"/>
      <protection/>
    </xf>
    <xf numFmtId="0" fontId="5" fillId="2" borderId="9" xfId="29" applyNumberFormat="1" applyFont="1" applyFill="1" applyBorder="1" applyAlignment="1" applyProtection="1">
      <alignment horizontal="center" vertical="center"/>
      <protection/>
    </xf>
    <xf numFmtId="179" fontId="5" fillId="0" borderId="20" xfId="29" applyNumberFormat="1" applyFont="1" applyFill="1" applyBorder="1" applyAlignment="1" applyProtection="1">
      <alignment horizontal="right" vertical="center" wrapText="1"/>
      <protection/>
    </xf>
    <xf numFmtId="0" fontId="15" fillId="0" borderId="0" xfId="23" applyNumberFormat="1" applyFont="1" applyFill="1" applyBorder="1" applyAlignment="1" applyProtection="1">
      <alignment vertical="center"/>
      <protection/>
    </xf>
    <xf numFmtId="0" fontId="13" fillId="0" borderId="0" xfId="0" applyFont="1" applyFill="1" applyBorder="1" applyAlignment="1">
      <alignment/>
    </xf>
    <xf numFmtId="0" fontId="13" fillId="0" borderId="0" xfId="23" applyNumberFormat="1" applyFont="1" applyFill="1" applyBorder="1" applyAlignment="1" applyProtection="1">
      <alignment horizontal="left" vertical="center"/>
      <protection/>
    </xf>
    <xf numFmtId="0" fontId="12" fillId="0" borderId="0" xfId="23"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0" fontId="5" fillId="0" borderId="0" xfId="23" applyNumberFormat="1" applyFont="1" applyFill="1" applyBorder="1" applyAlignment="1" applyProtection="1">
      <alignment horizontal="right" vertical="center"/>
      <protection/>
    </xf>
    <xf numFmtId="0" fontId="13" fillId="0" borderId="9" xfId="23" applyNumberFormat="1" applyFont="1" applyFill="1" applyBorder="1" applyAlignment="1" applyProtection="1">
      <alignment horizontal="center" vertical="center"/>
      <protection/>
    </xf>
    <xf numFmtId="0" fontId="13" fillId="2" borderId="17" xfId="23" applyNumberFormat="1" applyFont="1" applyFill="1" applyBorder="1" applyAlignment="1" applyProtection="1">
      <alignment horizontal="center" vertical="center"/>
      <protection/>
    </xf>
    <xf numFmtId="0" fontId="13" fillId="2" borderId="9" xfId="23" applyNumberFormat="1" applyFont="1" applyFill="1" applyBorder="1" applyAlignment="1" applyProtection="1">
      <alignment horizontal="center" vertical="center"/>
      <protection/>
    </xf>
    <xf numFmtId="0" fontId="13" fillId="0" borderId="15" xfId="23" applyNumberFormat="1" applyFont="1" applyFill="1" applyBorder="1" applyAlignment="1" applyProtection="1">
      <alignment horizontal="left" vertical="center"/>
      <protection/>
    </xf>
    <xf numFmtId="179" fontId="13" fillId="0" borderId="9" xfId="0" applyNumberFormat="1" applyFont="1" applyFill="1" applyBorder="1" applyAlignment="1" applyProtection="1">
      <alignment horizontal="right" vertical="center" wrapText="1"/>
      <protection/>
    </xf>
    <xf numFmtId="0" fontId="13" fillId="0" borderId="16" xfId="0" applyFont="1" applyFill="1" applyBorder="1" applyAlignment="1" applyProtection="1">
      <alignment vertical="center"/>
      <protection/>
    </xf>
    <xf numFmtId="179" fontId="13" fillId="0" borderId="17"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3" fillId="0" borderId="18" xfId="0" applyNumberFormat="1" applyFont="1" applyFill="1" applyBorder="1" applyAlignment="1" applyProtection="1">
      <alignment horizontal="right" vertical="center" wrapText="1"/>
      <protection/>
    </xf>
    <xf numFmtId="0" fontId="13" fillId="0" borderId="16" xfId="23" applyNumberFormat="1" applyFont="1" applyFill="1" applyBorder="1" applyAlignment="1" applyProtection="1">
      <alignment horizontal="left" vertical="center"/>
      <protection/>
    </xf>
    <xf numFmtId="177" fontId="13" fillId="0" borderId="17" xfId="0" applyNumberFormat="1" applyFont="1" applyFill="1" applyBorder="1" applyAlignment="1" applyProtection="1">
      <alignment horizontal="right" vertical="center" wrapText="1"/>
      <protection/>
    </xf>
    <xf numFmtId="4" fontId="13" fillId="0" borderId="17" xfId="0" applyNumberFormat="1" applyFont="1" applyFill="1" applyBorder="1" applyAlignment="1" applyProtection="1">
      <alignment horizontal="right" vertical="center" wrapText="1"/>
      <protection/>
    </xf>
    <xf numFmtId="4" fontId="13" fillId="0" borderId="9" xfId="0" applyNumberFormat="1" applyFont="1" applyFill="1" applyBorder="1" applyAlignment="1" applyProtection="1">
      <alignment horizontal="right" vertical="center" wrapText="1"/>
      <protection/>
    </xf>
    <xf numFmtId="4" fontId="13" fillId="0" borderId="16" xfId="23" applyNumberFormat="1" applyFont="1" applyFill="1" applyBorder="1" applyAlignment="1" applyProtection="1">
      <alignment horizontal="left" vertical="center"/>
      <protection/>
    </xf>
    <xf numFmtId="0" fontId="13" fillId="0" borderId="9" xfId="0" applyFont="1" applyFill="1" applyBorder="1" applyAlignment="1" applyProtection="1">
      <alignment/>
      <protection/>
    </xf>
    <xf numFmtId="179" fontId="0" fillId="0" borderId="9" xfId="0" applyNumberFormat="1" applyFill="1" applyBorder="1" applyAlignment="1">
      <alignment vertical="center"/>
    </xf>
    <xf numFmtId="0" fontId="13" fillId="0" borderId="9" xfId="23" applyNumberFormat="1" applyFont="1" applyFill="1" applyBorder="1" applyAlignment="1" applyProtection="1">
      <alignment horizontal="left" vertical="center"/>
      <protection/>
    </xf>
    <xf numFmtId="179" fontId="13" fillId="0" borderId="9" xfId="23" applyNumberFormat="1" applyFont="1" applyFill="1" applyBorder="1" applyAlignment="1" applyProtection="1">
      <alignment horizontal="right" vertical="center" wrapText="1"/>
      <protection/>
    </xf>
    <xf numFmtId="179" fontId="13" fillId="0" borderId="17" xfId="23" applyNumberFormat="1" applyFont="1" applyFill="1" applyBorder="1" applyAlignment="1" applyProtection="1">
      <alignment horizontal="right" vertical="center" wrapText="1"/>
      <protection/>
    </xf>
    <xf numFmtId="179" fontId="13" fillId="0" borderId="18" xfId="23" applyNumberFormat="1" applyFont="1" applyFill="1" applyBorder="1" applyAlignment="1" applyProtection="1">
      <alignment horizontal="right" vertical="center" wrapText="1"/>
      <protection/>
    </xf>
    <xf numFmtId="0" fontId="13" fillId="0" borderId="20" xfId="23" applyNumberFormat="1" applyFont="1" applyFill="1" applyBorder="1" applyAlignment="1" applyProtection="1">
      <alignment horizontal="left" vertical="center"/>
      <protection/>
    </xf>
    <xf numFmtId="179" fontId="13" fillId="0" borderId="19" xfId="23" applyNumberFormat="1" applyFont="1" applyFill="1" applyBorder="1" applyAlignment="1" applyProtection="1">
      <alignment horizontal="right" vertical="center" wrapText="1"/>
      <protection/>
    </xf>
    <xf numFmtId="179" fontId="13" fillId="0" borderId="19" xfId="0" applyNumberFormat="1" applyFont="1" applyFill="1" applyBorder="1" applyAlignment="1" applyProtection="1">
      <alignment horizontal="right" vertical="center" wrapText="1"/>
      <protection/>
    </xf>
    <xf numFmtId="0" fontId="15" fillId="0" borderId="0" xfId="23" applyNumberFormat="1" applyFont="1" applyFill="1" applyBorder="1" applyAlignment="1" applyProtection="1">
      <alignment horizontal="left"/>
      <protection/>
    </xf>
    <xf numFmtId="0" fontId="13" fillId="0" borderId="0" xfId="0" applyFont="1" applyFill="1" applyBorder="1" applyAlignment="1" applyProtection="1">
      <alignment/>
      <protection/>
    </xf>
    <xf numFmtId="0" fontId="13" fillId="0" borderId="0" xfId="0" applyFont="1" applyFill="1" applyBorder="1" applyAlignment="1" applyProtection="1">
      <alignment vertical="center"/>
      <protection/>
    </xf>
  </cellXfs>
  <cellStyles count="82">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13C77CE4267C4503AF41893875D32224" xfId="71"/>
    <cellStyle name="差_54066D6CD6CB401F9646F857BAF5F5AA_2021年项目支出绩效目标表（附件10）"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差_54066D6CD6CB401F9646F857BAF5F5AA_部门收支总表（附件1）" xfId="81"/>
    <cellStyle name="货币 2"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 name="常规_13C77CE4267C4503AF41893875D32224" xfId="94"/>
    <cellStyle name="千位分隔_13C77CE4267C4503AF41893875D32224"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1" sqref="A1"/>
    </sheetView>
  </sheetViews>
  <sheetFormatPr defaultColWidth="6.875" defaultRowHeight="18.75" customHeight="1"/>
  <cols>
    <col min="1" max="1" width="37.75390625" style="188" customWidth="1"/>
    <col min="2" max="2" width="17.875" style="188" customWidth="1"/>
    <col min="3" max="3" width="33.50390625" style="188" customWidth="1"/>
    <col min="4" max="4" width="17.375" style="188" customWidth="1"/>
    <col min="5" max="246" width="6.75390625" style="188" customWidth="1"/>
    <col min="247" max="16384" width="6.875" style="189" customWidth="1"/>
  </cols>
  <sheetData>
    <row r="1" spans="1:256" ht="23.25" customHeight="1">
      <c r="A1" s="190"/>
      <c r="B1" s="190"/>
      <c r="C1" s="190"/>
      <c r="D1" s="167" t="s">
        <v>0</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ht="23.25" customHeight="1">
      <c r="A2" s="191" t="s">
        <v>1</v>
      </c>
      <c r="B2" s="191"/>
      <c r="C2" s="191"/>
      <c r="D2" s="191"/>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1:256" ht="23.25" customHeight="1">
      <c r="A3" s="192" t="s">
        <v>2</v>
      </c>
      <c r="B3" s="190"/>
      <c r="C3" s="190"/>
      <c r="D3" s="193" t="s">
        <v>3</v>
      </c>
      <c r="IM3" s="219"/>
      <c r="IN3" s="219"/>
      <c r="IO3" s="219"/>
      <c r="IP3" s="219"/>
      <c r="IQ3" s="219"/>
      <c r="IR3" s="219"/>
      <c r="IS3" s="219"/>
      <c r="IT3" s="219"/>
      <c r="IU3" s="219"/>
      <c r="IV3" s="219"/>
    </row>
    <row r="4" spans="1:256" ht="23.25" customHeight="1">
      <c r="A4" s="194" t="s">
        <v>4</v>
      </c>
      <c r="B4" s="194"/>
      <c r="C4" s="194" t="s">
        <v>5</v>
      </c>
      <c r="D4" s="194"/>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ht="23.25" customHeight="1">
      <c r="A5" s="194" t="s">
        <v>6</v>
      </c>
      <c r="B5" s="195" t="s">
        <v>7</v>
      </c>
      <c r="C5" s="196" t="s">
        <v>6</v>
      </c>
      <c r="D5" s="195" t="s">
        <v>7</v>
      </c>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s="52" customFormat="1" ht="23.25" customHeight="1">
      <c r="A6" s="197" t="s">
        <v>8</v>
      </c>
      <c r="B6" s="198">
        <v>8077.88</v>
      </c>
      <c r="C6" s="199" t="s">
        <v>9</v>
      </c>
      <c r="D6" s="200">
        <v>777.8048</v>
      </c>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c r="HN6" s="201"/>
      <c r="HO6" s="201"/>
      <c r="HP6" s="201"/>
      <c r="HQ6" s="201"/>
      <c r="HR6" s="201"/>
      <c r="HS6" s="201"/>
      <c r="HT6" s="201"/>
      <c r="HU6" s="201"/>
      <c r="HV6" s="201"/>
      <c r="HW6" s="201"/>
      <c r="HX6" s="201"/>
      <c r="HY6" s="201"/>
      <c r="HZ6" s="201"/>
      <c r="IA6" s="201"/>
      <c r="IB6" s="201"/>
      <c r="IC6" s="201"/>
      <c r="ID6" s="201"/>
      <c r="IE6" s="201"/>
      <c r="IF6" s="201"/>
      <c r="IG6" s="201"/>
      <c r="IH6" s="201"/>
      <c r="II6" s="201"/>
      <c r="IJ6" s="201"/>
      <c r="IK6" s="201"/>
      <c r="IL6" s="201"/>
      <c r="IM6" s="201"/>
      <c r="IN6" s="201"/>
      <c r="IO6" s="201"/>
      <c r="IP6" s="201"/>
      <c r="IQ6" s="201"/>
      <c r="IR6" s="201"/>
      <c r="IS6" s="201"/>
      <c r="IT6" s="201"/>
      <c r="IU6" s="201"/>
      <c r="IV6" s="201"/>
    </row>
    <row r="7" spans="1:256" s="52" customFormat="1" ht="23.25" customHeight="1">
      <c r="A7" s="197" t="s">
        <v>10</v>
      </c>
      <c r="B7" s="202">
        <v>0</v>
      </c>
      <c r="C7" s="203" t="s">
        <v>11</v>
      </c>
      <c r="D7" s="200">
        <v>630.3345</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row>
    <row r="8" spans="1:256" s="52" customFormat="1" ht="23.25" customHeight="1">
      <c r="A8" s="197" t="s">
        <v>12</v>
      </c>
      <c r="B8" s="200">
        <v>0</v>
      </c>
      <c r="C8" s="203" t="s">
        <v>13</v>
      </c>
      <c r="D8" s="204">
        <v>61.5743</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row>
    <row r="9" spans="1:256" s="52" customFormat="1" ht="23.25" customHeight="1">
      <c r="A9" s="197" t="s">
        <v>14</v>
      </c>
      <c r="B9" s="200">
        <v>0</v>
      </c>
      <c r="C9" s="203" t="s">
        <v>15</v>
      </c>
      <c r="D9" s="200">
        <v>85.896</v>
      </c>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row>
    <row r="10" spans="1:256" s="52" customFormat="1" ht="23.25" customHeight="1">
      <c r="A10" s="197" t="s">
        <v>16</v>
      </c>
      <c r="B10" s="205">
        <v>0</v>
      </c>
      <c r="C10" s="203" t="s">
        <v>17</v>
      </c>
      <c r="D10" s="200">
        <v>8052.96</v>
      </c>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row>
    <row r="11" spans="1:256" s="52" customFormat="1" ht="23.25" customHeight="1">
      <c r="A11" s="197" t="s">
        <v>18</v>
      </c>
      <c r="B11" s="206">
        <v>0</v>
      </c>
      <c r="C11" s="207" t="s">
        <v>19</v>
      </c>
      <c r="D11" s="200">
        <v>2036.45</v>
      </c>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c r="HL11" s="201"/>
      <c r="HM11" s="201"/>
      <c r="HN11" s="201"/>
      <c r="HO11" s="201"/>
      <c r="HP11" s="201"/>
      <c r="HQ11" s="201"/>
      <c r="HR11" s="201"/>
      <c r="HS11" s="201"/>
      <c r="HT11" s="201"/>
      <c r="HU11" s="201"/>
      <c r="HV11" s="201"/>
      <c r="HW11" s="201"/>
      <c r="HX11" s="201"/>
      <c r="HY11" s="201"/>
      <c r="HZ11" s="201"/>
      <c r="IA11" s="201"/>
      <c r="IB11" s="201"/>
      <c r="IC11" s="201"/>
      <c r="ID11" s="201"/>
      <c r="IE11" s="201"/>
      <c r="IF11" s="201"/>
      <c r="IG11" s="201"/>
      <c r="IH11" s="201"/>
      <c r="II11" s="201"/>
      <c r="IJ11" s="201"/>
      <c r="IK11" s="201"/>
      <c r="IL11" s="201"/>
      <c r="IM11" s="201"/>
      <c r="IN11" s="201"/>
      <c r="IO11" s="201"/>
      <c r="IP11" s="201"/>
      <c r="IQ11" s="201"/>
      <c r="IR11" s="201"/>
      <c r="IS11" s="201"/>
      <c r="IT11" s="201"/>
      <c r="IU11" s="201"/>
      <c r="IV11" s="201"/>
    </row>
    <row r="12" spans="1:256" s="52" customFormat="1" ht="23.25" customHeight="1">
      <c r="A12" s="208"/>
      <c r="B12" s="209"/>
      <c r="C12" s="197" t="s">
        <v>20</v>
      </c>
      <c r="D12" s="200">
        <v>752.88</v>
      </c>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row>
    <row r="13" spans="1:256" s="52" customFormat="1" ht="23.25" customHeight="1">
      <c r="A13" s="210"/>
      <c r="B13" s="198"/>
      <c r="C13" s="197" t="s">
        <v>21</v>
      </c>
      <c r="D13" s="200">
        <v>5263.63</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c r="HL13" s="201"/>
      <c r="HM13" s="201"/>
      <c r="HN13" s="201"/>
      <c r="HO13" s="201"/>
      <c r="HP13" s="201"/>
      <c r="HQ13" s="201"/>
      <c r="HR13" s="201"/>
      <c r="HS13" s="201"/>
      <c r="HT13" s="201"/>
      <c r="HU13" s="201"/>
      <c r="HV13" s="201"/>
      <c r="HW13" s="201"/>
      <c r="HX13" s="201"/>
      <c r="HY13" s="201"/>
      <c r="HZ13" s="201"/>
      <c r="IA13" s="201"/>
      <c r="IB13" s="201"/>
      <c r="IC13" s="201"/>
      <c r="ID13" s="201"/>
      <c r="IE13" s="201"/>
      <c r="IF13" s="201"/>
      <c r="IG13" s="201"/>
      <c r="IH13" s="201"/>
      <c r="II13" s="201"/>
      <c r="IJ13" s="201"/>
      <c r="IK13" s="201"/>
      <c r="IL13" s="201"/>
      <c r="IM13" s="201"/>
      <c r="IN13" s="201"/>
      <c r="IO13" s="201"/>
      <c r="IP13" s="201"/>
      <c r="IQ13" s="201"/>
      <c r="IR13" s="201"/>
      <c r="IS13" s="201"/>
      <c r="IT13" s="201"/>
      <c r="IU13" s="201"/>
      <c r="IV13" s="201"/>
    </row>
    <row r="14" spans="1:256" s="52" customFormat="1" ht="23.25" customHeight="1">
      <c r="A14" s="210"/>
      <c r="B14" s="211"/>
      <c r="C14" s="197" t="s">
        <v>22</v>
      </c>
      <c r="D14" s="198">
        <v>0</v>
      </c>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row>
    <row r="15" spans="1:256" s="52" customFormat="1" ht="23.25" customHeight="1">
      <c r="A15" s="194" t="s">
        <v>23</v>
      </c>
      <c r="B15" s="212">
        <v>8077.88</v>
      </c>
      <c r="C15" s="194" t="s">
        <v>24</v>
      </c>
      <c r="D15" s="213">
        <v>8830.7648</v>
      </c>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s="52" customFormat="1" ht="23.25" customHeight="1">
      <c r="A16" s="197" t="s">
        <v>25</v>
      </c>
      <c r="B16" s="200">
        <v>752.88</v>
      </c>
      <c r="C16" s="203" t="s">
        <v>26</v>
      </c>
      <c r="D16" s="200">
        <v>0</v>
      </c>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row>
    <row r="17" spans="1:256" s="52" customFormat="1" ht="23.25" customHeight="1">
      <c r="A17" s="197" t="s">
        <v>27</v>
      </c>
      <c r="B17" s="200">
        <v>0</v>
      </c>
      <c r="C17" s="203" t="s">
        <v>28</v>
      </c>
      <c r="D17" s="200">
        <v>0</v>
      </c>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row>
    <row r="18" spans="1:256" s="52" customFormat="1" ht="23.25" customHeight="1">
      <c r="A18" s="197" t="s">
        <v>29</v>
      </c>
      <c r="B18" s="200">
        <v>0</v>
      </c>
      <c r="C18" s="203" t="s">
        <v>30</v>
      </c>
      <c r="D18" s="198">
        <v>0</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c r="IQ18" s="201"/>
      <c r="IR18" s="201"/>
      <c r="IS18" s="201"/>
      <c r="IT18" s="201"/>
      <c r="IU18" s="201"/>
      <c r="IV18" s="201"/>
    </row>
    <row r="19" spans="1:256" s="52" customFormat="1" ht="23.25" customHeight="1">
      <c r="A19" s="197" t="s">
        <v>31</v>
      </c>
      <c r="B19" s="198">
        <v>0</v>
      </c>
      <c r="C19" s="214"/>
      <c r="D19" s="215"/>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c r="IQ19" s="201"/>
      <c r="IR19" s="201"/>
      <c r="IS19" s="201"/>
      <c r="IT19" s="201"/>
      <c r="IU19" s="201"/>
      <c r="IV19" s="201"/>
    </row>
    <row r="20" spans="1:256" ht="23.25" customHeight="1">
      <c r="A20" s="210"/>
      <c r="B20" s="216"/>
      <c r="C20" s="210"/>
      <c r="D20" s="211"/>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52" customFormat="1" ht="23.25" customHeight="1">
      <c r="A21" s="194" t="s">
        <v>32</v>
      </c>
      <c r="B21" s="211">
        <v>8830.7648</v>
      </c>
      <c r="C21" s="194" t="s">
        <v>33</v>
      </c>
      <c r="D21" s="211">
        <v>8830.7648</v>
      </c>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c r="IQ21" s="201"/>
      <c r="IR21" s="201"/>
      <c r="IS21" s="201"/>
      <c r="IT21" s="201"/>
      <c r="IU21" s="201"/>
      <c r="IV21" s="201"/>
    </row>
    <row r="22" spans="1:256" ht="18.75" customHeight="1">
      <c r="A22" s="217"/>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c r="FR22" s="218"/>
      <c r="FS22" s="218"/>
      <c r="FT22" s="218"/>
      <c r="FU22" s="218"/>
      <c r="FV22" s="218"/>
      <c r="FW22" s="218"/>
      <c r="FX22" s="218"/>
      <c r="FY22" s="218"/>
      <c r="FZ22" s="218"/>
      <c r="GA22" s="218"/>
      <c r="GB22" s="218"/>
      <c r="GC22" s="218"/>
      <c r="GD22" s="218"/>
      <c r="GE22" s="218"/>
      <c r="GF22" s="218"/>
      <c r="GG22" s="218"/>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218"/>
      <c r="HN22" s="218"/>
      <c r="HO22" s="218"/>
      <c r="HP22" s="218"/>
      <c r="HQ22" s="218"/>
      <c r="HR22" s="218"/>
      <c r="HS22" s="218"/>
      <c r="HT22" s="218"/>
      <c r="HU22" s="218"/>
      <c r="HV22" s="218"/>
      <c r="HW22" s="218"/>
      <c r="HX22" s="218"/>
      <c r="HY22" s="218"/>
      <c r="HZ22" s="218"/>
      <c r="IA22" s="218"/>
      <c r="IB22" s="218"/>
      <c r="IC22" s="218"/>
      <c r="ID22" s="218"/>
      <c r="IE22" s="218"/>
      <c r="IF22" s="218"/>
      <c r="IG22" s="218"/>
      <c r="IH22" s="218"/>
      <c r="II22" s="218"/>
      <c r="IJ22" s="218"/>
      <c r="IK22" s="218"/>
      <c r="IL22" s="218"/>
      <c r="IM22" s="218"/>
      <c r="IN22" s="218"/>
      <c r="IO22" s="218"/>
      <c r="IP22" s="218"/>
      <c r="IQ22" s="218"/>
      <c r="IR22" s="218"/>
      <c r="IS22" s="218"/>
      <c r="IT22" s="218"/>
      <c r="IU22" s="218"/>
      <c r="IV22" s="218"/>
    </row>
    <row r="23" spans="1:256" ht="18.75" customHeight="1">
      <c r="A23" s="217"/>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8.75" customHeight="1">
      <c r="A24" s="217"/>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16"/>
  <sheetViews>
    <sheetView showGridLines="0" showZeros="0" tabSelected="1" zoomScaleSheetLayoutView="100" workbookViewId="0" topLeftCell="A1">
      <selection activeCell="E6" sqref="E6:E7"/>
    </sheetView>
  </sheetViews>
  <sheetFormatPr defaultColWidth="9.00390625" defaultRowHeight="13.5"/>
  <cols>
    <col min="1" max="1" width="18.50390625" style="10" customWidth="1"/>
    <col min="2" max="2" width="12.50390625" style="10" customWidth="1"/>
    <col min="3" max="3" width="17.125" style="10" customWidth="1"/>
    <col min="4" max="4" width="9.625" style="10" bestFit="1" customWidth="1"/>
    <col min="5" max="5" width="9.00390625" style="10" customWidth="1"/>
    <col min="6" max="6" width="17.00390625" style="10" customWidth="1"/>
    <col min="7" max="7" width="13.375" style="10" customWidth="1"/>
    <col min="8" max="8" width="37.50390625" style="10" customWidth="1"/>
    <col min="9" max="9" width="39.00390625" style="10" customWidth="1"/>
    <col min="10" max="10" width="12.50390625" style="10" customWidth="1"/>
    <col min="11" max="11" width="16.875" style="10" customWidth="1"/>
    <col min="12" max="16384" width="9.00390625" style="10" customWidth="1"/>
  </cols>
  <sheetData>
    <row r="1" ht="14.25">
      <c r="K1" s="28" t="s">
        <v>241</v>
      </c>
    </row>
    <row r="2" spans="1:11" ht="13.5" customHeight="1">
      <c r="A2" s="11" t="s">
        <v>242</v>
      </c>
      <c r="B2" s="11"/>
      <c r="C2" s="11"/>
      <c r="D2" s="11"/>
      <c r="E2" s="11"/>
      <c r="F2" s="11"/>
      <c r="G2" s="11"/>
      <c r="H2" s="11"/>
      <c r="I2" s="11"/>
      <c r="J2" s="11"/>
      <c r="K2" s="11"/>
    </row>
    <row r="3" spans="1:11" ht="13.5" customHeight="1">
      <c r="A3" s="12"/>
      <c r="B3" s="12"/>
      <c r="C3" s="12"/>
      <c r="D3" s="12"/>
      <c r="E3" s="12"/>
      <c r="F3" s="12"/>
      <c r="G3" s="12"/>
      <c r="H3" s="12"/>
      <c r="I3" s="12"/>
      <c r="J3" s="12"/>
      <c r="K3" s="12"/>
    </row>
    <row r="4" spans="1:11" ht="18.75" customHeight="1">
      <c r="A4" s="13"/>
      <c r="B4" s="13"/>
      <c r="C4" s="13"/>
      <c r="D4" s="13"/>
      <c r="E4" s="13"/>
      <c r="F4" s="13"/>
      <c r="G4" s="13"/>
      <c r="H4" s="13"/>
      <c r="I4" s="13"/>
      <c r="J4" s="13"/>
      <c r="K4" s="13"/>
    </row>
    <row r="5" spans="1:11" ht="18.75" customHeight="1">
      <c r="A5" s="14"/>
      <c r="B5" s="15"/>
      <c r="C5" s="15"/>
      <c r="D5" s="14"/>
      <c r="E5" s="14"/>
      <c r="F5" s="15"/>
      <c r="G5" s="14"/>
      <c r="H5" s="15"/>
      <c r="I5" s="15"/>
      <c r="J5" s="15"/>
      <c r="K5" s="29" t="s">
        <v>37</v>
      </c>
    </row>
    <row r="6" spans="1:11" ht="13.5" customHeight="1">
      <c r="A6" s="16" t="s">
        <v>39</v>
      </c>
      <c r="B6" s="17" t="s">
        <v>243</v>
      </c>
      <c r="C6" s="17" t="s">
        <v>244</v>
      </c>
      <c r="D6" s="16" t="s">
        <v>245</v>
      </c>
      <c r="E6" s="16" t="s">
        <v>246</v>
      </c>
      <c r="F6" s="17" t="s">
        <v>247</v>
      </c>
      <c r="G6" s="16" t="s">
        <v>248</v>
      </c>
      <c r="H6" s="17" t="s">
        <v>249</v>
      </c>
      <c r="I6" s="17"/>
      <c r="J6" s="17" t="s">
        <v>250</v>
      </c>
      <c r="K6" s="17" t="s">
        <v>251</v>
      </c>
    </row>
    <row r="7" spans="1:11" ht="27" customHeight="1">
      <c r="A7" s="16"/>
      <c r="B7" s="17"/>
      <c r="C7" s="17"/>
      <c r="D7" s="16"/>
      <c r="E7" s="16"/>
      <c r="F7" s="17"/>
      <c r="G7" s="16"/>
      <c r="H7" s="17" t="s">
        <v>252</v>
      </c>
      <c r="I7" s="17" t="s">
        <v>253</v>
      </c>
      <c r="J7" s="17"/>
      <c r="K7" s="17"/>
    </row>
    <row r="8" spans="1:11" ht="192.75" customHeight="1">
      <c r="A8" s="18" t="s">
        <v>254</v>
      </c>
      <c r="B8" s="19" t="s">
        <v>255</v>
      </c>
      <c r="C8" s="19" t="s">
        <v>256</v>
      </c>
      <c r="D8" s="20">
        <v>74.01</v>
      </c>
      <c r="E8" s="19" t="s">
        <v>255</v>
      </c>
      <c r="F8" s="21" t="s">
        <v>257</v>
      </c>
      <c r="G8" s="17" t="s">
        <v>258</v>
      </c>
      <c r="H8" s="22" t="s">
        <v>259</v>
      </c>
      <c r="I8" s="22" t="s">
        <v>259</v>
      </c>
      <c r="J8" s="22" t="s">
        <v>260</v>
      </c>
      <c r="K8" s="22" t="s">
        <v>261</v>
      </c>
    </row>
    <row r="9" spans="1:11" ht="118.5" customHeight="1">
      <c r="A9" s="18" t="s">
        <v>254</v>
      </c>
      <c r="B9" s="23" t="s">
        <v>262</v>
      </c>
      <c r="C9" s="19" t="s">
        <v>256</v>
      </c>
      <c r="D9" s="24">
        <v>54.15</v>
      </c>
      <c r="E9" s="23" t="s">
        <v>262</v>
      </c>
      <c r="F9" s="21" t="s">
        <v>257</v>
      </c>
      <c r="G9" s="17" t="s">
        <v>258</v>
      </c>
      <c r="H9" s="23" t="s">
        <v>263</v>
      </c>
      <c r="I9" s="23" t="s">
        <v>263</v>
      </c>
      <c r="J9" s="22" t="s">
        <v>260</v>
      </c>
      <c r="K9" s="23" t="s">
        <v>261</v>
      </c>
    </row>
    <row r="10" spans="1:11" ht="342" customHeight="1">
      <c r="A10" s="18" t="s">
        <v>254</v>
      </c>
      <c r="B10" s="23" t="s">
        <v>264</v>
      </c>
      <c r="C10" s="19" t="s">
        <v>256</v>
      </c>
      <c r="D10" s="25">
        <v>5525.72</v>
      </c>
      <c r="E10" s="23" t="s">
        <v>264</v>
      </c>
      <c r="F10" s="21" t="s">
        <v>257</v>
      </c>
      <c r="G10" s="17" t="s">
        <v>258</v>
      </c>
      <c r="H10" s="23" t="s">
        <v>265</v>
      </c>
      <c r="I10" s="23" t="s">
        <v>265</v>
      </c>
      <c r="J10" s="22" t="s">
        <v>260</v>
      </c>
      <c r="K10" s="23" t="s">
        <v>261</v>
      </c>
    </row>
    <row r="11" spans="1:11" ht="158.25">
      <c r="A11" s="18" t="s">
        <v>254</v>
      </c>
      <c r="B11" s="23" t="s">
        <v>266</v>
      </c>
      <c r="C11" s="19" t="s">
        <v>256</v>
      </c>
      <c r="D11" s="26">
        <v>800</v>
      </c>
      <c r="E11" s="23" t="s">
        <v>266</v>
      </c>
      <c r="F11" s="21" t="s">
        <v>257</v>
      </c>
      <c r="G11" s="17" t="s">
        <v>258</v>
      </c>
      <c r="H11" s="23" t="s">
        <v>267</v>
      </c>
      <c r="I11" s="23" t="s">
        <v>267</v>
      </c>
      <c r="J11" s="22" t="s">
        <v>260</v>
      </c>
      <c r="K11" s="23" t="s">
        <v>261</v>
      </c>
    </row>
    <row r="12" spans="1:11" ht="193.5" customHeight="1">
      <c r="A12" s="18" t="s">
        <v>254</v>
      </c>
      <c r="B12" s="23" t="s">
        <v>268</v>
      </c>
      <c r="C12" s="19" t="s">
        <v>256</v>
      </c>
      <c r="D12" s="24">
        <v>141.2</v>
      </c>
      <c r="E12" s="23" t="s">
        <v>268</v>
      </c>
      <c r="F12" s="21" t="s">
        <v>257</v>
      </c>
      <c r="G12" s="17" t="s">
        <v>258</v>
      </c>
      <c r="H12" s="23" t="s">
        <v>269</v>
      </c>
      <c r="I12" s="23" t="s">
        <v>269</v>
      </c>
      <c r="J12" s="22" t="s">
        <v>260</v>
      </c>
      <c r="K12" s="23" t="s">
        <v>261</v>
      </c>
    </row>
    <row r="13" spans="1:11" ht="139.5" customHeight="1">
      <c r="A13" s="18" t="s">
        <v>254</v>
      </c>
      <c r="B13" s="23" t="s">
        <v>270</v>
      </c>
      <c r="C13" s="19" t="s">
        <v>256</v>
      </c>
      <c r="D13" s="24">
        <v>50</v>
      </c>
      <c r="E13" s="23" t="s">
        <v>270</v>
      </c>
      <c r="F13" s="21" t="s">
        <v>257</v>
      </c>
      <c r="G13" s="17" t="s">
        <v>258</v>
      </c>
      <c r="H13" s="23" t="s">
        <v>271</v>
      </c>
      <c r="I13" s="23" t="s">
        <v>271</v>
      </c>
      <c r="J13" s="22" t="s">
        <v>260</v>
      </c>
      <c r="K13" s="23" t="s">
        <v>261</v>
      </c>
    </row>
    <row r="14" spans="1:11" ht="129">
      <c r="A14" s="18" t="s">
        <v>254</v>
      </c>
      <c r="B14" s="23" t="s">
        <v>272</v>
      </c>
      <c r="C14" s="19" t="s">
        <v>256</v>
      </c>
      <c r="D14" s="24">
        <v>70</v>
      </c>
      <c r="E14" s="23" t="s">
        <v>272</v>
      </c>
      <c r="F14" s="21" t="s">
        <v>257</v>
      </c>
      <c r="G14" s="17" t="s">
        <v>258</v>
      </c>
      <c r="H14" s="23" t="s">
        <v>273</v>
      </c>
      <c r="I14" s="23" t="s">
        <v>273</v>
      </c>
      <c r="J14" s="22" t="s">
        <v>260</v>
      </c>
      <c r="K14" s="23" t="s">
        <v>261</v>
      </c>
    </row>
    <row r="15" spans="1:11" ht="216">
      <c r="A15" s="18" t="s">
        <v>254</v>
      </c>
      <c r="B15" s="23" t="s">
        <v>274</v>
      </c>
      <c r="C15" s="19" t="s">
        <v>256</v>
      </c>
      <c r="D15" s="24">
        <v>585</v>
      </c>
      <c r="E15" s="23" t="s">
        <v>274</v>
      </c>
      <c r="F15" s="21" t="s">
        <v>257</v>
      </c>
      <c r="G15" s="17" t="s">
        <v>258</v>
      </c>
      <c r="H15" s="23" t="s">
        <v>275</v>
      </c>
      <c r="I15" s="23" t="s">
        <v>275</v>
      </c>
      <c r="J15" s="22" t="s">
        <v>260</v>
      </c>
      <c r="K15" s="23" t="s">
        <v>261</v>
      </c>
    </row>
    <row r="16" spans="1:11" ht="14.25">
      <c r="A16" s="24"/>
      <c r="B16" s="23"/>
      <c r="C16" s="24"/>
      <c r="D16" s="27">
        <f>SUM(D8:D15)</f>
        <v>7300.08</v>
      </c>
      <c r="E16" s="24"/>
      <c r="F16" s="24"/>
      <c r="G16" s="24"/>
      <c r="H16" s="23"/>
      <c r="I16" s="23"/>
      <c r="J16" s="24"/>
      <c r="K16" s="24"/>
    </row>
  </sheetData>
  <sheetProtection/>
  <mergeCells count="12">
    <mergeCell ref="H5:I5"/>
    <mergeCell ref="H6:I6"/>
    <mergeCell ref="A6:A7"/>
    <mergeCell ref="B6:B7"/>
    <mergeCell ref="C6:C7"/>
    <mergeCell ref="D6:D7"/>
    <mergeCell ref="E6:E7"/>
    <mergeCell ref="F6:F7"/>
    <mergeCell ref="G6:G7"/>
    <mergeCell ref="J6:J7"/>
    <mergeCell ref="K6:K7"/>
    <mergeCell ref="A2:K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7"/>
  <sheetViews>
    <sheetView showGridLines="0" showZeros="0" zoomScale="77" zoomScaleNormal="77" zoomScaleSheetLayoutView="100" workbookViewId="0" topLeftCell="A1">
      <selection activeCell="G11" sqref="G11"/>
    </sheetView>
  </sheetViews>
  <sheetFormatPr defaultColWidth="9.00390625" defaultRowHeight="24" customHeight="1"/>
  <cols>
    <col min="2" max="2" width="9.625" style="0" bestFit="1" customWidth="1"/>
    <col min="3" max="3" width="9.625" style="0" customWidth="1"/>
    <col min="5" max="5" width="7.375" style="0" customWidth="1"/>
    <col min="8" max="8" width="9.625" style="0" bestFit="1" customWidth="1"/>
    <col min="9" max="9" width="59.125" style="0" customWidth="1"/>
    <col min="10" max="10" width="37.50390625" style="0" customWidth="1"/>
    <col min="11" max="11" width="35.75390625" style="0" customWidth="1"/>
    <col min="12" max="12" width="23.875" style="0" customWidth="1"/>
  </cols>
  <sheetData>
    <row r="1" ht="24" customHeight="1">
      <c r="L1" s="7" t="s">
        <v>276</v>
      </c>
    </row>
    <row r="2" spans="1:12" ht="24" customHeight="1">
      <c r="A2" s="1" t="s">
        <v>277</v>
      </c>
      <c r="B2" s="2"/>
      <c r="C2" s="2"/>
      <c r="D2" s="2"/>
      <c r="E2" s="2"/>
      <c r="F2" s="2"/>
      <c r="G2" s="2"/>
      <c r="H2" s="2"/>
      <c r="I2" s="2"/>
      <c r="J2" s="2"/>
      <c r="K2" s="2"/>
      <c r="L2" s="2"/>
    </row>
    <row r="3" spans="1:12" ht="24" customHeight="1">
      <c r="A3" s="3"/>
      <c r="B3" s="4"/>
      <c r="C3" s="4"/>
      <c r="D3" s="4"/>
      <c r="E3" s="4"/>
      <c r="F3" s="4"/>
      <c r="G3" s="4"/>
      <c r="H3" s="4"/>
      <c r="I3" s="4"/>
      <c r="J3" s="4"/>
      <c r="K3" s="4"/>
      <c r="L3" s="4" t="s">
        <v>37</v>
      </c>
    </row>
    <row r="4" spans="1:12" ht="24" customHeight="1">
      <c r="A4" s="5" t="s">
        <v>39</v>
      </c>
      <c r="B4" s="5" t="s">
        <v>278</v>
      </c>
      <c r="C4" s="5"/>
      <c r="D4" s="5"/>
      <c r="E4" s="5"/>
      <c r="F4" s="5"/>
      <c r="G4" s="5"/>
      <c r="H4" s="5"/>
      <c r="I4" s="5" t="s">
        <v>279</v>
      </c>
      <c r="J4" s="5" t="s">
        <v>280</v>
      </c>
      <c r="K4" s="5" t="s">
        <v>281</v>
      </c>
      <c r="L4" s="5"/>
    </row>
    <row r="5" spans="1:12" ht="24" customHeight="1">
      <c r="A5" s="5"/>
      <c r="B5" s="5" t="s">
        <v>245</v>
      </c>
      <c r="C5" s="5" t="s">
        <v>282</v>
      </c>
      <c r="D5" s="5"/>
      <c r="E5" s="5"/>
      <c r="F5" s="5"/>
      <c r="G5" s="5" t="s">
        <v>283</v>
      </c>
      <c r="H5" s="5"/>
      <c r="I5" s="5"/>
      <c r="J5" s="5"/>
      <c r="K5" s="5" t="s">
        <v>284</v>
      </c>
      <c r="L5" s="5" t="s">
        <v>285</v>
      </c>
    </row>
    <row r="6" spans="1:12" ht="24" customHeight="1">
      <c r="A6" s="5"/>
      <c r="B6" s="5"/>
      <c r="C6" s="5" t="s">
        <v>108</v>
      </c>
      <c r="D6" s="5" t="s">
        <v>286</v>
      </c>
      <c r="E6" s="5" t="s">
        <v>287</v>
      </c>
      <c r="F6" s="5" t="s">
        <v>288</v>
      </c>
      <c r="G6" s="5" t="s">
        <v>58</v>
      </c>
      <c r="H6" s="5" t="s">
        <v>62</v>
      </c>
      <c r="I6" s="5"/>
      <c r="J6" s="5"/>
      <c r="K6" s="5"/>
      <c r="L6" s="5"/>
    </row>
    <row r="7" spans="1:12" ht="408.75" customHeight="1">
      <c r="A7" s="5" t="s">
        <v>254</v>
      </c>
      <c r="B7" s="6">
        <v>8830.76</v>
      </c>
      <c r="C7" s="6">
        <v>8830.76</v>
      </c>
      <c r="D7" s="5">
        <v>0</v>
      </c>
      <c r="E7" s="5">
        <v>0</v>
      </c>
      <c r="F7" s="5">
        <v>0</v>
      </c>
      <c r="G7" s="6">
        <v>777.8</v>
      </c>
      <c r="H7" s="6">
        <v>7300.8</v>
      </c>
      <c r="I7" s="8" t="s">
        <v>289</v>
      </c>
      <c r="J7" s="8" t="s">
        <v>290</v>
      </c>
      <c r="K7" s="5" t="s">
        <v>291</v>
      </c>
      <c r="L7" s="9" t="s">
        <v>292</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68"/>
      <c r="B1" s="169"/>
      <c r="C1" s="169"/>
      <c r="D1" s="170"/>
      <c r="E1" s="170"/>
      <c r="F1" s="170"/>
      <c r="G1" s="170"/>
      <c r="H1" s="170"/>
      <c r="I1" s="170"/>
      <c r="J1" s="170"/>
      <c r="K1" s="167" t="s">
        <v>34</v>
      </c>
    </row>
    <row r="2" spans="1:11" ht="18.75" customHeight="1">
      <c r="A2" s="171" t="s">
        <v>35</v>
      </c>
      <c r="B2" s="171"/>
      <c r="C2" s="171"/>
      <c r="D2" s="171"/>
      <c r="E2" s="171"/>
      <c r="F2" s="171"/>
      <c r="G2" s="171"/>
      <c r="H2" s="171"/>
      <c r="I2" s="171"/>
      <c r="J2" s="171"/>
      <c r="K2" s="171"/>
    </row>
    <row r="3" spans="1:11" ht="27" customHeight="1">
      <c r="A3" s="105" t="s">
        <v>36</v>
      </c>
      <c r="B3" s="105"/>
      <c r="C3" s="132"/>
      <c r="D3" s="172"/>
      <c r="E3" s="172"/>
      <c r="F3" s="172"/>
      <c r="G3" s="172"/>
      <c r="H3" s="172"/>
      <c r="I3" s="172"/>
      <c r="J3" s="172"/>
      <c r="K3" s="172" t="s">
        <v>37</v>
      </c>
    </row>
    <row r="4" spans="1:11" ht="13.5" customHeight="1">
      <c r="A4" s="173" t="s">
        <v>38</v>
      </c>
      <c r="B4" s="173" t="s">
        <v>39</v>
      </c>
      <c r="C4" s="173" t="s">
        <v>40</v>
      </c>
      <c r="D4" s="174" t="s">
        <v>41</v>
      </c>
      <c r="E4" s="175"/>
      <c r="F4" s="176" t="s">
        <v>42</v>
      </c>
      <c r="G4" s="177" t="s">
        <v>43</v>
      </c>
      <c r="H4" s="173" t="s">
        <v>44</v>
      </c>
      <c r="I4" s="173" t="s">
        <v>45</v>
      </c>
      <c r="J4" s="173" t="s">
        <v>46</v>
      </c>
      <c r="K4" s="186" t="s">
        <v>47</v>
      </c>
    </row>
    <row r="5" spans="1:11" ht="34.5" customHeight="1">
      <c r="A5" s="173"/>
      <c r="B5" s="173"/>
      <c r="C5" s="177"/>
      <c r="D5" s="178" t="s">
        <v>48</v>
      </c>
      <c r="E5" s="179" t="s">
        <v>49</v>
      </c>
      <c r="F5" s="176"/>
      <c r="G5" s="177"/>
      <c r="H5" s="173"/>
      <c r="I5" s="173"/>
      <c r="J5" s="173"/>
      <c r="K5" s="186"/>
    </row>
    <row r="6" spans="1:11" ht="21.75" customHeight="1">
      <c r="A6" s="180" t="s">
        <v>50</v>
      </c>
      <c r="B6" s="180" t="s">
        <v>50</v>
      </c>
      <c r="C6" s="180">
        <v>1</v>
      </c>
      <c r="D6" s="181">
        <v>2</v>
      </c>
      <c r="E6" s="180">
        <v>3</v>
      </c>
      <c r="F6" s="180">
        <v>4</v>
      </c>
      <c r="G6" s="180">
        <v>5</v>
      </c>
      <c r="H6" s="180">
        <v>6</v>
      </c>
      <c r="I6" s="180">
        <v>7</v>
      </c>
      <c r="J6" s="180">
        <v>8</v>
      </c>
      <c r="K6" s="180">
        <v>9</v>
      </c>
    </row>
    <row r="7" spans="1:11" s="52" customFormat="1" ht="29.25" customHeight="1">
      <c r="A7" s="182" t="s">
        <v>40</v>
      </c>
      <c r="B7" s="72"/>
      <c r="C7" s="183">
        <f aca="true" t="shared" si="0" ref="C7:K7">C8</f>
        <v>8830.7648</v>
      </c>
      <c r="D7" s="160">
        <f t="shared" si="0"/>
        <v>8077.88</v>
      </c>
      <c r="E7" s="183">
        <f t="shared" si="0"/>
        <v>8077.88</v>
      </c>
      <c r="F7" s="184">
        <f t="shared" si="0"/>
        <v>0</v>
      </c>
      <c r="G7" s="185">
        <f t="shared" si="0"/>
        <v>0</v>
      </c>
      <c r="H7" s="185">
        <f t="shared" si="0"/>
        <v>752.88</v>
      </c>
      <c r="I7" s="185">
        <f t="shared" si="0"/>
        <v>0</v>
      </c>
      <c r="J7" s="140">
        <f t="shared" si="0"/>
        <v>0</v>
      </c>
      <c r="K7" s="187">
        <f t="shared" si="0"/>
        <v>0</v>
      </c>
    </row>
    <row r="8" spans="1:11" ht="29.25" customHeight="1">
      <c r="A8" s="182" t="s">
        <v>51</v>
      </c>
      <c r="B8" s="72" t="s">
        <v>52</v>
      </c>
      <c r="C8" s="183">
        <v>8830.7648</v>
      </c>
      <c r="D8" s="160">
        <v>8077.88</v>
      </c>
      <c r="E8" s="183">
        <v>8077.88</v>
      </c>
      <c r="F8" s="184">
        <v>0</v>
      </c>
      <c r="G8" s="185">
        <v>0</v>
      </c>
      <c r="H8" s="185">
        <v>752.88</v>
      </c>
      <c r="I8" s="185">
        <v>0</v>
      </c>
      <c r="J8" s="140">
        <v>0</v>
      </c>
      <c r="K8" s="187">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20"/>
  <sheetViews>
    <sheetView showGridLines="0" showZeros="0" zoomScaleSheetLayoutView="100" workbookViewId="0" topLeftCell="A1">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2"/>
      <c r="B1" s="102"/>
      <c r="C1" s="102"/>
      <c r="D1" s="102"/>
      <c r="E1" s="102"/>
      <c r="F1" s="102"/>
      <c r="G1" s="102"/>
      <c r="H1" s="102"/>
      <c r="I1" s="102"/>
      <c r="J1" s="102"/>
      <c r="K1" s="102"/>
      <c r="L1" s="102"/>
      <c r="M1" s="102"/>
      <c r="N1" s="102"/>
      <c r="O1" s="102"/>
      <c r="P1" s="102"/>
      <c r="Q1" s="167" t="s">
        <v>53</v>
      </c>
    </row>
    <row r="2" spans="1:17" ht="20.25" customHeight="1">
      <c r="A2" s="103" t="s">
        <v>54</v>
      </c>
      <c r="B2" s="104"/>
      <c r="C2" s="104"/>
      <c r="D2" s="104"/>
      <c r="E2" s="104"/>
      <c r="F2" s="104"/>
      <c r="G2" s="104"/>
      <c r="H2" s="104"/>
      <c r="I2" s="104"/>
      <c r="J2" s="104"/>
      <c r="K2" s="104"/>
      <c r="L2" s="104"/>
      <c r="M2" s="104"/>
      <c r="N2" s="104"/>
      <c r="O2" s="104"/>
      <c r="P2" s="104"/>
      <c r="Q2" s="127"/>
    </row>
    <row r="3" spans="1:17" ht="22.5" customHeight="1">
      <c r="A3" s="105" t="s">
        <v>36</v>
      </c>
      <c r="B3" s="106"/>
      <c r="C3" s="106"/>
      <c r="D3" s="106"/>
      <c r="E3" s="106"/>
      <c r="F3" s="106"/>
      <c r="G3" s="106"/>
      <c r="H3" s="106"/>
      <c r="I3" s="106"/>
      <c r="J3" s="102"/>
      <c r="K3" s="102"/>
      <c r="L3" s="102"/>
      <c r="M3" s="102"/>
      <c r="N3" s="102"/>
      <c r="O3" s="102"/>
      <c r="P3" s="102"/>
      <c r="Q3" s="128" t="s">
        <v>37</v>
      </c>
    </row>
    <row r="4" spans="1:17" ht="39.75" customHeight="1">
      <c r="A4" s="107" t="s">
        <v>55</v>
      </c>
      <c r="B4" s="108"/>
      <c r="C4" s="109"/>
      <c r="D4" s="110" t="s">
        <v>56</v>
      </c>
      <c r="E4" s="110" t="s">
        <v>57</v>
      </c>
      <c r="F4" s="111" t="s">
        <v>58</v>
      </c>
      <c r="G4" s="110" t="s">
        <v>59</v>
      </c>
      <c r="H4" s="110" t="s">
        <v>60</v>
      </c>
      <c r="I4" s="110" t="s">
        <v>61</v>
      </c>
      <c r="J4" s="111" t="s">
        <v>62</v>
      </c>
      <c r="K4" s="120" t="s">
        <v>63</v>
      </c>
      <c r="L4" s="120" t="s">
        <v>64</v>
      </c>
      <c r="M4" s="110" t="s">
        <v>65</v>
      </c>
      <c r="N4" s="110" t="s">
        <v>66</v>
      </c>
      <c r="O4" s="110" t="s">
        <v>67</v>
      </c>
      <c r="P4" s="110" t="s">
        <v>68</v>
      </c>
      <c r="Q4" s="111" t="s">
        <v>69</v>
      </c>
    </row>
    <row r="5" spans="1:17" ht="25.5" customHeight="1">
      <c r="A5" s="111" t="s">
        <v>70</v>
      </c>
      <c r="B5" s="111" t="s">
        <v>71</v>
      </c>
      <c r="C5" s="112" t="s">
        <v>72</v>
      </c>
      <c r="D5" s="113"/>
      <c r="E5" s="113"/>
      <c r="F5" s="111" t="s">
        <v>73</v>
      </c>
      <c r="G5" s="113"/>
      <c r="H5" s="113"/>
      <c r="I5" s="113"/>
      <c r="J5" s="111" t="s">
        <v>73</v>
      </c>
      <c r="K5" s="113"/>
      <c r="L5" s="113"/>
      <c r="M5" s="113"/>
      <c r="N5" s="113"/>
      <c r="O5" s="113"/>
      <c r="P5" s="113"/>
      <c r="Q5" s="111"/>
    </row>
    <row r="6" spans="1:17" ht="18" customHeight="1">
      <c r="A6" s="114" t="s">
        <v>50</v>
      </c>
      <c r="B6" s="114" t="s">
        <v>50</v>
      </c>
      <c r="C6" s="115" t="s">
        <v>50</v>
      </c>
      <c r="D6" s="114" t="s">
        <v>50</v>
      </c>
      <c r="E6" s="114">
        <v>1</v>
      </c>
      <c r="F6" s="114">
        <v>2</v>
      </c>
      <c r="G6" s="114">
        <v>3</v>
      </c>
      <c r="H6" s="114">
        <v>4</v>
      </c>
      <c r="I6" s="114">
        <v>5</v>
      </c>
      <c r="J6" s="114">
        <v>10</v>
      </c>
      <c r="K6" s="114">
        <v>11</v>
      </c>
      <c r="L6" s="114">
        <v>12</v>
      </c>
      <c r="M6" s="114">
        <v>13</v>
      </c>
      <c r="N6" s="114">
        <v>14</v>
      </c>
      <c r="O6" s="114">
        <v>15</v>
      </c>
      <c r="P6" s="114">
        <v>16</v>
      </c>
      <c r="Q6" s="114">
        <v>17</v>
      </c>
    </row>
    <row r="7" spans="1:17" s="52" customFormat="1" ht="30.75" customHeight="1">
      <c r="A7" s="116"/>
      <c r="B7" s="116"/>
      <c r="C7" s="117"/>
      <c r="D7" s="118" t="s">
        <v>40</v>
      </c>
      <c r="E7" s="74">
        <f aca="true" t="shared" si="0" ref="E7:Q7">E8+E11+E18</f>
        <v>8830.7648</v>
      </c>
      <c r="F7" s="74">
        <f t="shared" si="0"/>
        <v>777.8048000000001</v>
      </c>
      <c r="G7" s="119">
        <f t="shared" si="0"/>
        <v>630.3345</v>
      </c>
      <c r="H7" s="119">
        <f t="shared" si="0"/>
        <v>61.5743</v>
      </c>
      <c r="I7" s="121">
        <f t="shared" si="0"/>
        <v>85.896</v>
      </c>
      <c r="J7" s="74">
        <f t="shared" si="0"/>
        <v>8052.96</v>
      </c>
      <c r="K7" s="122">
        <f t="shared" si="0"/>
        <v>2036.45</v>
      </c>
      <c r="L7" s="123">
        <f t="shared" si="0"/>
        <v>752.88</v>
      </c>
      <c r="M7" s="124">
        <f t="shared" si="0"/>
        <v>5263.63</v>
      </c>
      <c r="N7" s="125">
        <f t="shared" si="0"/>
        <v>0</v>
      </c>
      <c r="O7" s="125">
        <f t="shared" si="0"/>
        <v>0</v>
      </c>
      <c r="P7" s="125">
        <f t="shared" si="0"/>
        <v>0</v>
      </c>
      <c r="Q7" s="125">
        <f t="shared" si="0"/>
        <v>0</v>
      </c>
    </row>
    <row r="8" spans="1:17" ht="30.75" customHeight="1">
      <c r="A8" s="116" t="s">
        <v>74</v>
      </c>
      <c r="B8" s="116"/>
      <c r="C8" s="117"/>
      <c r="D8" s="118" t="s">
        <v>75</v>
      </c>
      <c r="E8" s="74">
        <f aca="true" t="shared" si="1" ref="E8:Q9">E9</f>
        <v>84.84</v>
      </c>
      <c r="F8" s="74">
        <f t="shared" si="1"/>
        <v>84.84</v>
      </c>
      <c r="G8" s="119">
        <f t="shared" si="1"/>
        <v>0</v>
      </c>
      <c r="H8" s="119">
        <f t="shared" si="1"/>
        <v>0</v>
      </c>
      <c r="I8" s="121">
        <f t="shared" si="1"/>
        <v>84.84</v>
      </c>
      <c r="J8" s="74">
        <f t="shared" si="1"/>
        <v>0</v>
      </c>
      <c r="K8" s="122">
        <f t="shared" si="1"/>
        <v>0</v>
      </c>
      <c r="L8" s="123">
        <f t="shared" si="1"/>
        <v>0</v>
      </c>
      <c r="M8" s="124">
        <f t="shared" si="1"/>
        <v>0</v>
      </c>
      <c r="N8" s="125">
        <f t="shared" si="1"/>
        <v>0</v>
      </c>
      <c r="O8" s="125">
        <f t="shared" si="1"/>
        <v>0</v>
      </c>
      <c r="P8" s="125">
        <f t="shared" si="1"/>
        <v>0</v>
      </c>
      <c r="Q8" s="125">
        <f t="shared" si="1"/>
        <v>0</v>
      </c>
    </row>
    <row r="9" spans="1:17" ht="30.75" customHeight="1">
      <c r="A9" s="116" t="s">
        <v>76</v>
      </c>
      <c r="B9" s="116" t="s">
        <v>77</v>
      </c>
      <c r="C9" s="117"/>
      <c r="D9" s="118" t="s">
        <v>78</v>
      </c>
      <c r="E9" s="74">
        <f t="shared" si="1"/>
        <v>84.84</v>
      </c>
      <c r="F9" s="74">
        <f t="shared" si="1"/>
        <v>84.84</v>
      </c>
      <c r="G9" s="119">
        <f t="shared" si="1"/>
        <v>0</v>
      </c>
      <c r="H9" s="119">
        <f t="shared" si="1"/>
        <v>0</v>
      </c>
      <c r="I9" s="121">
        <f t="shared" si="1"/>
        <v>84.84</v>
      </c>
      <c r="J9" s="74">
        <f t="shared" si="1"/>
        <v>0</v>
      </c>
      <c r="K9" s="122">
        <f t="shared" si="1"/>
        <v>0</v>
      </c>
      <c r="L9" s="123">
        <f t="shared" si="1"/>
        <v>0</v>
      </c>
      <c r="M9" s="124">
        <f t="shared" si="1"/>
        <v>0</v>
      </c>
      <c r="N9" s="125">
        <f t="shared" si="1"/>
        <v>0</v>
      </c>
      <c r="O9" s="125">
        <f t="shared" si="1"/>
        <v>0</v>
      </c>
      <c r="P9" s="125">
        <f t="shared" si="1"/>
        <v>0</v>
      </c>
      <c r="Q9" s="125">
        <f t="shared" si="1"/>
        <v>0</v>
      </c>
    </row>
    <row r="10" spans="1:17" ht="30.75" customHeight="1">
      <c r="A10" s="116" t="s">
        <v>79</v>
      </c>
      <c r="B10" s="116" t="s">
        <v>80</v>
      </c>
      <c r="C10" s="117" t="s">
        <v>81</v>
      </c>
      <c r="D10" s="118" t="s">
        <v>82</v>
      </c>
      <c r="E10" s="74">
        <v>84.84</v>
      </c>
      <c r="F10" s="74">
        <v>84.84</v>
      </c>
      <c r="G10" s="119">
        <v>0</v>
      </c>
      <c r="H10" s="119">
        <v>0</v>
      </c>
      <c r="I10" s="121">
        <v>84.84</v>
      </c>
      <c r="J10" s="74">
        <v>0</v>
      </c>
      <c r="K10" s="122">
        <v>0</v>
      </c>
      <c r="L10" s="123">
        <v>0</v>
      </c>
      <c r="M10" s="124">
        <v>0</v>
      </c>
      <c r="N10" s="125">
        <v>0</v>
      </c>
      <c r="O10" s="125">
        <v>0</v>
      </c>
      <c r="P10" s="125">
        <v>0</v>
      </c>
      <c r="Q10" s="125">
        <v>0</v>
      </c>
    </row>
    <row r="11" spans="1:17" ht="30.75" customHeight="1">
      <c r="A11" s="116" t="s">
        <v>83</v>
      </c>
      <c r="B11" s="116"/>
      <c r="C11" s="117"/>
      <c r="D11" s="118" t="s">
        <v>84</v>
      </c>
      <c r="E11" s="74">
        <f aca="true" t="shared" si="2" ref="E11:Q11">E12+E16</f>
        <v>8696.2311</v>
      </c>
      <c r="F11" s="74">
        <f t="shared" si="2"/>
        <v>643.2711</v>
      </c>
      <c r="G11" s="119">
        <f t="shared" si="2"/>
        <v>580.6408</v>
      </c>
      <c r="H11" s="119">
        <f t="shared" si="2"/>
        <v>61.5743</v>
      </c>
      <c r="I11" s="121">
        <f t="shared" si="2"/>
        <v>1.056</v>
      </c>
      <c r="J11" s="74">
        <f t="shared" si="2"/>
        <v>8052.96</v>
      </c>
      <c r="K11" s="122">
        <f t="shared" si="2"/>
        <v>2036.45</v>
      </c>
      <c r="L11" s="123">
        <f t="shared" si="2"/>
        <v>752.88</v>
      </c>
      <c r="M11" s="124">
        <f t="shared" si="2"/>
        <v>5263.63</v>
      </c>
      <c r="N11" s="125">
        <f t="shared" si="2"/>
        <v>0</v>
      </c>
      <c r="O11" s="125">
        <f t="shared" si="2"/>
        <v>0</v>
      </c>
      <c r="P11" s="125">
        <f t="shared" si="2"/>
        <v>0</v>
      </c>
      <c r="Q11" s="125">
        <f t="shared" si="2"/>
        <v>0</v>
      </c>
    </row>
    <row r="12" spans="1:17" ht="30.75" customHeight="1">
      <c r="A12" s="116" t="s">
        <v>85</v>
      </c>
      <c r="B12" s="116" t="s">
        <v>81</v>
      </c>
      <c r="C12" s="117"/>
      <c r="D12" s="118" t="s">
        <v>86</v>
      </c>
      <c r="E12" s="74">
        <f aca="true" t="shared" si="3" ref="E12:Q12">SUM(E13:E15)</f>
        <v>8646.2311</v>
      </c>
      <c r="F12" s="74">
        <f t="shared" si="3"/>
        <v>643.2711</v>
      </c>
      <c r="G12" s="119">
        <f t="shared" si="3"/>
        <v>580.6408</v>
      </c>
      <c r="H12" s="119">
        <f t="shared" si="3"/>
        <v>61.5743</v>
      </c>
      <c r="I12" s="121">
        <f t="shared" si="3"/>
        <v>1.056</v>
      </c>
      <c r="J12" s="74">
        <f t="shared" si="3"/>
        <v>8002.96</v>
      </c>
      <c r="K12" s="122">
        <f t="shared" si="3"/>
        <v>1986.45</v>
      </c>
      <c r="L12" s="123">
        <f t="shared" si="3"/>
        <v>752.88</v>
      </c>
      <c r="M12" s="124">
        <f t="shared" si="3"/>
        <v>5263.63</v>
      </c>
      <c r="N12" s="125">
        <f t="shared" si="3"/>
        <v>0</v>
      </c>
      <c r="O12" s="125">
        <f t="shared" si="3"/>
        <v>0</v>
      </c>
      <c r="P12" s="125">
        <f t="shared" si="3"/>
        <v>0</v>
      </c>
      <c r="Q12" s="125">
        <f t="shared" si="3"/>
        <v>0</v>
      </c>
    </row>
    <row r="13" spans="1:17" ht="30.75" customHeight="1">
      <c r="A13" s="116" t="s">
        <v>87</v>
      </c>
      <c r="B13" s="116" t="s">
        <v>88</v>
      </c>
      <c r="C13" s="117" t="s">
        <v>81</v>
      </c>
      <c r="D13" s="118" t="s">
        <v>89</v>
      </c>
      <c r="E13" s="74">
        <v>643.2711</v>
      </c>
      <c r="F13" s="74">
        <v>643.2711</v>
      </c>
      <c r="G13" s="119">
        <v>580.6408</v>
      </c>
      <c r="H13" s="119">
        <v>61.5743</v>
      </c>
      <c r="I13" s="121">
        <v>1.056</v>
      </c>
      <c r="J13" s="74">
        <v>0</v>
      </c>
      <c r="K13" s="122">
        <v>0</v>
      </c>
      <c r="L13" s="123">
        <v>0</v>
      </c>
      <c r="M13" s="124">
        <v>0</v>
      </c>
      <c r="N13" s="125">
        <v>0</v>
      </c>
      <c r="O13" s="125">
        <v>0</v>
      </c>
      <c r="P13" s="125">
        <v>0</v>
      </c>
      <c r="Q13" s="125">
        <v>0</v>
      </c>
    </row>
    <row r="14" spans="1:17" ht="30.75" customHeight="1">
      <c r="A14" s="116" t="s">
        <v>87</v>
      </c>
      <c r="B14" s="116" t="s">
        <v>88</v>
      </c>
      <c r="C14" s="117" t="s">
        <v>90</v>
      </c>
      <c r="D14" s="118" t="s">
        <v>91</v>
      </c>
      <c r="E14" s="74">
        <v>7928.95</v>
      </c>
      <c r="F14" s="74">
        <v>0</v>
      </c>
      <c r="G14" s="119">
        <v>0</v>
      </c>
      <c r="H14" s="119">
        <v>0</v>
      </c>
      <c r="I14" s="121">
        <v>0</v>
      </c>
      <c r="J14" s="74">
        <v>7928.95</v>
      </c>
      <c r="K14" s="122">
        <v>1912.44</v>
      </c>
      <c r="L14" s="123">
        <v>752.88</v>
      </c>
      <c r="M14" s="124">
        <v>5263.63</v>
      </c>
      <c r="N14" s="125">
        <v>0</v>
      </c>
      <c r="O14" s="125">
        <v>0</v>
      </c>
      <c r="P14" s="125">
        <v>0</v>
      </c>
      <c r="Q14" s="125">
        <v>0</v>
      </c>
    </row>
    <row r="15" spans="1:17" ht="30.75" customHeight="1">
      <c r="A15" s="116" t="s">
        <v>87</v>
      </c>
      <c r="B15" s="116" t="s">
        <v>88</v>
      </c>
      <c r="C15" s="117" t="s">
        <v>92</v>
      </c>
      <c r="D15" s="118" t="s">
        <v>93</v>
      </c>
      <c r="E15" s="74">
        <v>74.01</v>
      </c>
      <c r="F15" s="74">
        <v>0</v>
      </c>
      <c r="G15" s="119">
        <v>0</v>
      </c>
      <c r="H15" s="119">
        <v>0</v>
      </c>
      <c r="I15" s="121">
        <v>0</v>
      </c>
      <c r="J15" s="74">
        <v>74.01</v>
      </c>
      <c r="K15" s="122">
        <v>74.01</v>
      </c>
      <c r="L15" s="123">
        <v>0</v>
      </c>
      <c r="M15" s="124">
        <v>0</v>
      </c>
      <c r="N15" s="125">
        <v>0</v>
      </c>
      <c r="O15" s="125">
        <v>0</v>
      </c>
      <c r="P15" s="125">
        <v>0</v>
      </c>
      <c r="Q15" s="125">
        <v>0</v>
      </c>
    </row>
    <row r="16" spans="1:17" ht="30.75" customHeight="1">
      <c r="A16" s="116" t="s">
        <v>85</v>
      </c>
      <c r="B16" s="116" t="s">
        <v>77</v>
      </c>
      <c r="C16" s="117"/>
      <c r="D16" s="118" t="s">
        <v>94</v>
      </c>
      <c r="E16" s="74">
        <f aca="true" t="shared" si="4" ref="E16:Q16">E17</f>
        <v>50</v>
      </c>
      <c r="F16" s="74">
        <f t="shared" si="4"/>
        <v>0</v>
      </c>
      <c r="G16" s="119">
        <f t="shared" si="4"/>
        <v>0</v>
      </c>
      <c r="H16" s="119">
        <f t="shared" si="4"/>
        <v>0</v>
      </c>
      <c r="I16" s="121">
        <f t="shared" si="4"/>
        <v>0</v>
      </c>
      <c r="J16" s="74">
        <f t="shared" si="4"/>
        <v>50</v>
      </c>
      <c r="K16" s="122">
        <f t="shared" si="4"/>
        <v>50</v>
      </c>
      <c r="L16" s="123">
        <f t="shared" si="4"/>
        <v>0</v>
      </c>
      <c r="M16" s="124">
        <f t="shared" si="4"/>
        <v>0</v>
      </c>
      <c r="N16" s="125">
        <f t="shared" si="4"/>
        <v>0</v>
      </c>
      <c r="O16" s="125">
        <f t="shared" si="4"/>
        <v>0</v>
      </c>
      <c r="P16" s="125">
        <f t="shared" si="4"/>
        <v>0</v>
      </c>
      <c r="Q16" s="125">
        <f t="shared" si="4"/>
        <v>0</v>
      </c>
    </row>
    <row r="17" spans="1:17" ht="30.75" customHeight="1">
      <c r="A17" s="116" t="s">
        <v>87</v>
      </c>
      <c r="B17" s="116" t="s">
        <v>80</v>
      </c>
      <c r="C17" s="117" t="s">
        <v>81</v>
      </c>
      <c r="D17" s="118" t="s">
        <v>95</v>
      </c>
      <c r="E17" s="74">
        <v>50</v>
      </c>
      <c r="F17" s="74">
        <v>0</v>
      </c>
      <c r="G17" s="119">
        <v>0</v>
      </c>
      <c r="H17" s="119">
        <v>0</v>
      </c>
      <c r="I17" s="121">
        <v>0</v>
      </c>
      <c r="J17" s="74">
        <v>50</v>
      </c>
      <c r="K17" s="122">
        <v>50</v>
      </c>
      <c r="L17" s="123">
        <v>0</v>
      </c>
      <c r="M17" s="124">
        <v>0</v>
      </c>
      <c r="N17" s="125">
        <v>0</v>
      </c>
      <c r="O17" s="125">
        <v>0</v>
      </c>
      <c r="P17" s="125">
        <v>0</v>
      </c>
      <c r="Q17" s="125">
        <v>0</v>
      </c>
    </row>
    <row r="18" spans="1:17" ht="30.75" customHeight="1">
      <c r="A18" s="116" t="s">
        <v>96</v>
      </c>
      <c r="B18" s="116"/>
      <c r="C18" s="117"/>
      <c r="D18" s="118" t="s">
        <v>97</v>
      </c>
      <c r="E18" s="74">
        <f aca="true" t="shared" si="5" ref="E18:Q19">E19</f>
        <v>49.6937</v>
      </c>
      <c r="F18" s="74">
        <f t="shared" si="5"/>
        <v>49.6937</v>
      </c>
      <c r="G18" s="119">
        <f t="shared" si="5"/>
        <v>49.6937</v>
      </c>
      <c r="H18" s="119">
        <f t="shared" si="5"/>
        <v>0</v>
      </c>
      <c r="I18" s="121">
        <f t="shared" si="5"/>
        <v>0</v>
      </c>
      <c r="J18" s="74">
        <f t="shared" si="5"/>
        <v>0</v>
      </c>
      <c r="K18" s="122">
        <f t="shared" si="5"/>
        <v>0</v>
      </c>
      <c r="L18" s="123">
        <f t="shared" si="5"/>
        <v>0</v>
      </c>
      <c r="M18" s="124">
        <f t="shared" si="5"/>
        <v>0</v>
      </c>
      <c r="N18" s="125">
        <f t="shared" si="5"/>
        <v>0</v>
      </c>
      <c r="O18" s="125">
        <f t="shared" si="5"/>
        <v>0</v>
      </c>
      <c r="P18" s="125">
        <f t="shared" si="5"/>
        <v>0</v>
      </c>
      <c r="Q18" s="125">
        <f t="shared" si="5"/>
        <v>0</v>
      </c>
    </row>
    <row r="19" spans="1:17" ht="30.75" customHeight="1">
      <c r="A19" s="116" t="s">
        <v>98</v>
      </c>
      <c r="B19" s="116" t="s">
        <v>90</v>
      </c>
      <c r="C19" s="117"/>
      <c r="D19" s="118" t="s">
        <v>99</v>
      </c>
      <c r="E19" s="74">
        <f t="shared" si="5"/>
        <v>49.6937</v>
      </c>
      <c r="F19" s="74">
        <f t="shared" si="5"/>
        <v>49.6937</v>
      </c>
      <c r="G19" s="119">
        <f t="shared" si="5"/>
        <v>49.6937</v>
      </c>
      <c r="H19" s="119">
        <f t="shared" si="5"/>
        <v>0</v>
      </c>
      <c r="I19" s="121">
        <f t="shared" si="5"/>
        <v>0</v>
      </c>
      <c r="J19" s="74">
        <f t="shared" si="5"/>
        <v>0</v>
      </c>
      <c r="K19" s="122">
        <f t="shared" si="5"/>
        <v>0</v>
      </c>
      <c r="L19" s="123">
        <f t="shared" si="5"/>
        <v>0</v>
      </c>
      <c r="M19" s="124">
        <f t="shared" si="5"/>
        <v>0</v>
      </c>
      <c r="N19" s="125">
        <f t="shared" si="5"/>
        <v>0</v>
      </c>
      <c r="O19" s="125">
        <f t="shared" si="5"/>
        <v>0</v>
      </c>
      <c r="P19" s="125">
        <f t="shared" si="5"/>
        <v>0</v>
      </c>
      <c r="Q19" s="125">
        <f t="shared" si="5"/>
        <v>0</v>
      </c>
    </row>
    <row r="20" spans="1:17" ht="30.75" customHeight="1">
      <c r="A20" s="116" t="s">
        <v>100</v>
      </c>
      <c r="B20" s="116" t="s">
        <v>101</v>
      </c>
      <c r="C20" s="117" t="s">
        <v>81</v>
      </c>
      <c r="D20" s="118" t="s">
        <v>102</v>
      </c>
      <c r="E20" s="74">
        <v>49.6937</v>
      </c>
      <c r="F20" s="74">
        <v>49.6937</v>
      </c>
      <c r="G20" s="119">
        <v>49.6937</v>
      </c>
      <c r="H20" s="119">
        <v>0</v>
      </c>
      <c r="I20" s="121">
        <v>0</v>
      </c>
      <c r="J20" s="74">
        <v>0</v>
      </c>
      <c r="K20" s="122">
        <v>0</v>
      </c>
      <c r="L20" s="123">
        <v>0</v>
      </c>
      <c r="M20" s="124">
        <v>0</v>
      </c>
      <c r="N20" s="125">
        <v>0</v>
      </c>
      <c r="O20" s="125">
        <v>0</v>
      </c>
      <c r="P20" s="125">
        <v>0</v>
      </c>
      <c r="Q20" s="125">
        <v>0</v>
      </c>
    </row>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29"/>
      <c r="B1" s="129"/>
      <c r="C1" s="129"/>
      <c r="D1" s="129"/>
      <c r="E1" s="129"/>
      <c r="F1" s="130" t="s">
        <v>103</v>
      </c>
    </row>
    <row r="2" spans="1:6" ht="20.25" customHeight="1">
      <c r="A2" s="131" t="s">
        <v>104</v>
      </c>
      <c r="B2" s="131"/>
      <c r="C2" s="131"/>
      <c r="D2" s="131"/>
      <c r="E2" s="131"/>
      <c r="F2" s="131"/>
    </row>
    <row r="3" spans="1:6" ht="13.5" customHeight="1">
      <c r="A3" s="132" t="s">
        <v>105</v>
      </c>
      <c r="B3" s="132"/>
      <c r="C3" s="132"/>
      <c r="D3" s="132"/>
      <c r="E3" s="132"/>
      <c r="F3" s="133" t="s">
        <v>37</v>
      </c>
    </row>
    <row r="4" spans="1:6" ht="21.75" customHeight="1">
      <c r="A4" s="134" t="s">
        <v>4</v>
      </c>
      <c r="B4" s="135"/>
      <c r="C4" s="135" t="s">
        <v>5</v>
      </c>
      <c r="D4" s="136"/>
      <c r="E4" s="136"/>
      <c r="F4" s="137"/>
    </row>
    <row r="5" spans="1:6" ht="19.5" customHeight="1">
      <c r="A5" s="134" t="s">
        <v>106</v>
      </c>
      <c r="B5" s="134" t="s">
        <v>107</v>
      </c>
      <c r="C5" s="134" t="s">
        <v>106</v>
      </c>
      <c r="D5" s="134" t="s">
        <v>40</v>
      </c>
      <c r="E5" s="134" t="s">
        <v>108</v>
      </c>
      <c r="F5" s="138" t="s">
        <v>109</v>
      </c>
    </row>
    <row r="6" spans="1:6" s="52" customFormat="1" ht="19.5" customHeight="1">
      <c r="A6" s="139" t="s">
        <v>110</v>
      </c>
      <c r="B6" s="140">
        <v>8077.88</v>
      </c>
      <c r="C6" s="141" t="s">
        <v>111</v>
      </c>
      <c r="D6" s="140">
        <v>8077.88</v>
      </c>
      <c r="E6" s="142">
        <v>8077.88</v>
      </c>
      <c r="F6" s="74">
        <v>0</v>
      </c>
    </row>
    <row r="7" spans="1:6" s="52" customFormat="1" ht="19.5" customHeight="1">
      <c r="A7" s="143" t="s">
        <v>112</v>
      </c>
      <c r="B7" s="140">
        <v>8077.88</v>
      </c>
      <c r="C7" s="141" t="s">
        <v>113</v>
      </c>
      <c r="D7" s="140">
        <v>0</v>
      </c>
      <c r="E7" s="142">
        <v>0</v>
      </c>
      <c r="F7" s="144"/>
    </row>
    <row r="8" spans="1:6" s="52" customFormat="1" ht="19.5" customHeight="1">
      <c r="A8" s="139" t="s">
        <v>114</v>
      </c>
      <c r="B8" s="140"/>
      <c r="C8" s="141" t="s">
        <v>115</v>
      </c>
      <c r="D8" s="140">
        <v>0</v>
      </c>
      <c r="E8" s="142">
        <v>0</v>
      </c>
      <c r="F8" s="145"/>
    </row>
    <row r="9" spans="1:6" s="52" customFormat="1" ht="19.5" customHeight="1">
      <c r="A9" s="139"/>
      <c r="B9" s="140"/>
      <c r="C9" s="141" t="s">
        <v>116</v>
      </c>
      <c r="D9" s="140">
        <v>0</v>
      </c>
      <c r="E9" s="142">
        <v>0</v>
      </c>
      <c r="F9" s="146"/>
    </row>
    <row r="10" spans="1:6" s="52" customFormat="1" ht="19.5" customHeight="1">
      <c r="A10" s="139"/>
      <c r="B10" s="147"/>
      <c r="C10" s="141" t="s">
        <v>117</v>
      </c>
      <c r="D10" s="140">
        <v>0</v>
      </c>
      <c r="E10" s="142">
        <v>0</v>
      </c>
      <c r="F10" s="74"/>
    </row>
    <row r="11" spans="1:6" s="52" customFormat="1" ht="19.5" customHeight="1">
      <c r="A11" s="139"/>
      <c r="B11" s="140"/>
      <c r="C11" s="141" t="s">
        <v>118</v>
      </c>
      <c r="D11" s="140">
        <v>0</v>
      </c>
      <c r="E11" s="142">
        <v>0</v>
      </c>
      <c r="F11" s="144"/>
    </row>
    <row r="12" spans="1:6" s="52" customFormat="1" ht="19.5" customHeight="1">
      <c r="A12" s="139"/>
      <c r="B12" s="140"/>
      <c r="C12" s="141" t="s">
        <v>119</v>
      </c>
      <c r="D12" s="140">
        <v>0</v>
      </c>
      <c r="E12" s="142">
        <v>0</v>
      </c>
      <c r="F12" s="145"/>
    </row>
    <row r="13" spans="1:6" s="52" customFormat="1" ht="19.5" customHeight="1">
      <c r="A13" s="139"/>
      <c r="B13" s="140"/>
      <c r="C13" s="141" t="s">
        <v>120</v>
      </c>
      <c r="D13" s="140">
        <v>0</v>
      </c>
      <c r="E13" s="142">
        <v>0</v>
      </c>
      <c r="F13" s="145"/>
    </row>
    <row r="14" spans="1:6" s="52" customFormat="1" ht="19.5" customHeight="1">
      <c r="A14" s="139"/>
      <c r="B14" s="140"/>
      <c r="C14" s="141" t="s">
        <v>121</v>
      </c>
      <c r="D14" s="140">
        <v>84.84</v>
      </c>
      <c r="E14" s="140">
        <v>84.84</v>
      </c>
      <c r="F14" s="145"/>
    </row>
    <row r="15" spans="1:6" s="52" customFormat="1" ht="19.5" customHeight="1">
      <c r="A15" s="148"/>
      <c r="B15" s="140"/>
      <c r="C15" s="141" t="s">
        <v>122</v>
      </c>
      <c r="D15" s="140">
        <v>0</v>
      </c>
      <c r="E15" s="140">
        <v>0</v>
      </c>
      <c r="F15" s="145"/>
    </row>
    <row r="16" spans="1:6" s="52" customFormat="1" ht="19.5" customHeight="1">
      <c r="A16" s="149"/>
      <c r="B16" s="140"/>
      <c r="C16" s="141" t="s">
        <v>123</v>
      </c>
      <c r="D16" s="140">
        <v>0</v>
      </c>
      <c r="E16" s="140">
        <v>0</v>
      </c>
      <c r="F16" s="145"/>
    </row>
    <row r="17" spans="1:6" s="52" customFormat="1" ht="19.5" customHeight="1">
      <c r="A17" s="148"/>
      <c r="B17" s="140"/>
      <c r="C17" s="141" t="s">
        <v>124</v>
      </c>
      <c r="D17" s="140">
        <v>0</v>
      </c>
      <c r="E17" s="140">
        <v>0</v>
      </c>
      <c r="F17" s="145"/>
    </row>
    <row r="18" spans="1:6" s="52" customFormat="1" ht="19.5" customHeight="1">
      <c r="A18" s="139"/>
      <c r="B18" s="150"/>
      <c r="C18" s="151" t="s">
        <v>125</v>
      </c>
      <c r="D18" s="140">
        <v>7943.35</v>
      </c>
      <c r="E18" s="140">
        <v>7943.35</v>
      </c>
      <c r="F18" s="145"/>
    </row>
    <row r="19" spans="1:6" s="52" customFormat="1" ht="19.5" customHeight="1">
      <c r="A19" s="152"/>
      <c r="B19" s="140"/>
      <c r="C19" s="151" t="s">
        <v>126</v>
      </c>
      <c r="D19" s="140">
        <v>0</v>
      </c>
      <c r="E19" s="140">
        <v>0</v>
      </c>
      <c r="F19" s="145"/>
    </row>
    <row r="20" spans="1:6" s="52" customFormat="1" ht="19.5" customHeight="1">
      <c r="A20" s="149"/>
      <c r="B20" s="140"/>
      <c r="C20" s="151" t="s">
        <v>127</v>
      </c>
      <c r="D20" s="140">
        <v>0</v>
      </c>
      <c r="E20" s="140">
        <v>0</v>
      </c>
      <c r="F20" s="145"/>
    </row>
    <row r="21" spans="1:6" s="52" customFormat="1" ht="19.5" customHeight="1">
      <c r="A21" s="148"/>
      <c r="B21" s="153"/>
      <c r="C21" s="154" t="s">
        <v>128</v>
      </c>
      <c r="D21" s="140">
        <v>0</v>
      </c>
      <c r="E21" s="140">
        <v>0</v>
      </c>
      <c r="F21" s="145"/>
    </row>
    <row r="22" spans="1:6" s="52" customFormat="1" ht="19.5" customHeight="1">
      <c r="A22" s="155"/>
      <c r="B22" s="140"/>
      <c r="C22" s="156" t="s">
        <v>129</v>
      </c>
      <c r="D22" s="140">
        <v>0</v>
      </c>
      <c r="E22" s="140">
        <v>0</v>
      </c>
      <c r="F22" s="145"/>
    </row>
    <row r="23" spans="1:6" s="52" customFormat="1" ht="19.5" customHeight="1">
      <c r="A23" s="148"/>
      <c r="B23" s="150"/>
      <c r="C23" s="156" t="s">
        <v>130</v>
      </c>
      <c r="D23" s="140">
        <v>0</v>
      </c>
      <c r="E23" s="140">
        <v>0</v>
      </c>
      <c r="F23" s="157"/>
    </row>
    <row r="24" spans="1:6" s="52" customFormat="1" ht="19.5" customHeight="1">
      <c r="A24" s="149"/>
      <c r="B24" s="140"/>
      <c r="C24" s="156" t="s">
        <v>131</v>
      </c>
      <c r="D24" s="140">
        <v>0</v>
      </c>
      <c r="E24" s="140">
        <v>0</v>
      </c>
      <c r="F24" s="157"/>
    </row>
    <row r="25" spans="1:6" s="52" customFormat="1" ht="19.5" customHeight="1">
      <c r="A25" s="158"/>
      <c r="B25" s="153"/>
      <c r="C25" s="159" t="s">
        <v>132</v>
      </c>
      <c r="D25" s="140">
        <v>49.69</v>
      </c>
      <c r="E25" s="140">
        <v>49.69</v>
      </c>
      <c r="F25" s="157"/>
    </row>
    <row r="26" spans="1:6" s="52" customFormat="1" ht="19.5" customHeight="1">
      <c r="A26" s="158"/>
      <c r="B26" s="153"/>
      <c r="C26" s="159" t="s">
        <v>133</v>
      </c>
      <c r="D26" s="140">
        <v>0</v>
      </c>
      <c r="E26" s="140">
        <v>0</v>
      </c>
      <c r="F26" s="157"/>
    </row>
    <row r="27" spans="1:6" s="52" customFormat="1" ht="19.5" customHeight="1">
      <c r="A27" s="158"/>
      <c r="B27" s="153"/>
      <c r="C27" s="159" t="s">
        <v>134</v>
      </c>
      <c r="D27" s="140">
        <v>0</v>
      </c>
      <c r="E27" s="140">
        <v>0</v>
      </c>
      <c r="F27" s="157"/>
    </row>
    <row r="28" spans="1:6" s="52" customFormat="1" ht="19.5" customHeight="1">
      <c r="A28" s="158"/>
      <c r="B28" s="153"/>
      <c r="C28" s="159" t="s">
        <v>135</v>
      </c>
      <c r="D28" s="140">
        <v>0</v>
      </c>
      <c r="E28" s="160">
        <v>0</v>
      </c>
      <c r="F28" s="161"/>
    </row>
    <row r="29" spans="1:6" s="52" customFormat="1" ht="19.5" customHeight="1">
      <c r="A29" s="158"/>
      <c r="B29" s="153"/>
      <c r="C29" s="162" t="s">
        <v>136</v>
      </c>
      <c r="D29" s="140">
        <v>0</v>
      </c>
      <c r="E29" s="160">
        <v>0</v>
      </c>
      <c r="F29" s="161"/>
    </row>
    <row r="30" spans="1:6" ht="19.5" customHeight="1">
      <c r="A30" s="163"/>
      <c r="B30" s="153"/>
      <c r="C30" s="164"/>
      <c r="D30" s="140"/>
      <c r="E30" s="160"/>
      <c r="F30" s="161"/>
    </row>
    <row r="31" spans="1:6" s="52" customFormat="1" ht="19.5" customHeight="1">
      <c r="A31" s="165" t="s">
        <v>137</v>
      </c>
      <c r="B31" s="140">
        <v>8077.88</v>
      </c>
      <c r="C31" s="166" t="s">
        <v>138</v>
      </c>
      <c r="D31" s="140">
        <v>8077.88</v>
      </c>
      <c r="E31" s="160">
        <v>8077.88</v>
      </c>
      <c r="F31" s="161"/>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20"/>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2"/>
      <c r="B1" s="102"/>
      <c r="C1" s="102"/>
      <c r="D1" s="102"/>
      <c r="E1" s="102"/>
      <c r="F1" s="102"/>
      <c r="G1" s="102"/>
      <c r="H1" s="102"/>
      <c r="I1" s="102"/>
      <c r="J1" s="102"/>
      <c r="K1" s="102"/>
      <c r="L1" s="102"/>
      <c r="M1" s="102"/>
      <c r="N1" s="102"/>
      <c r="O1" s="102"/>
      <c r="P1" s="102"/>
      <c r="Q1" s="126" t="s">
        <v>139</v>
      </c>
    </row>
    <row r="2" spans="1:17" ht="20.25" customHeight="1">
      <c r="A2" s="103" t="s">
        <v>140</v>
      </c>
      <c r="B2" s="104"/>
      <c r="C2" s="104"/>
      <c r="D2" s="104"/>
      <c r="E2" s="104"/>
      <c r="F2" s="104"/>
      <c r="G2" s="104"/>
      <c r="H2" s="104"/>
      <c r="I2" s="104"/>
      <c r="J2" s="104"/>
      <c r="K2" s="104"/>
      <c r="L2" s="104"/>
      <c r="M2" s="104"/>
      <c r="N2" s="104"/>
      <c r="O2" s="104"/>
      <c r="P2" s="104"/>
      <c r="Q2" s="127"/>
    </row>
    <row r="3" spans="1:17" ht="22.5" customHeight="1">
      <c r="A3" s="105" t="s">
        <v>36</v>
      </c>
      <c r="B3" s="106"/>
      <c r="C3" s="106"/>
      <c r="D3" s="106"/>
      <c r="E3" s="106"/>
      <c r="F3" s="106"/>
      <c r="G3" s="106"/>
      <c r="H3" s="106"/>
      <c r="I3" s="106"/>
      <c r="J3" s="102"/>
      <c r="K3" s="102"/>
      <c r="L3" s="102"/>
      <c r="M3" s="102"/>
      <c r="N3" s="102"/>
      <c r="O3" s="102"/>
      <c r="P3" s="102"/>
      <c r="Q3" s="128" t="s">
        <v>37</v>
      </c>
    </row>
    <row r="4" spans="1:17" ht="39.75" customHeight="1">
      <c r="A4" s="107" t="s">
        <v>55</v>
      </c>
      <c r="B4" s="108"/>
      <c r="C4" s="109"/>
      <c r="D4" s="110" t="s">
        <v>56</v>
      </c>
      <c r="E4" s="110" t="s">
        <v>57</v>
      </c>
      <c r="F4" s="111" t="s">
        <v>58</v>
      </c>
      <c r="G4" s="110" t="s">
        <v>59</v>
      </c>
      <c r="H4" s="110" t="s">
        <v>60</v>
      </c>
      <c r="I4" s="110" t="s">
        <v>61</v>
      </c>
      <c r="J4" s="111" t="s">
        <v>62</v>
      </c>
      <c r="K4" s="120" t="s">
        <v>63</v>
      </c>
      <c r="L4" s="120" t="s">
        <v>64</v>
      </c>
      <c r="M4" s="110" t="s">
        <v>65</v>
      </c>
      <c r="N4" s="110" t="s">
        <v>66</v>
      </c>
      <c r="O4" s="110" t="s">
        <v>67</v>
      </c>
      <c r="P4" s="110" t="s">
        <v>68</v>
      </c>
      <c r="Q4" s="111" t="s">
        <v>69</v>
      </c>
    </row>
    <row r="5" spans="1:17" ht="25.5" customHeight="1">
      <c r="A5" s="111" t="s">
        <v>70</v>
      </c>
      <c r="B5" s="111" t="s">
        <v>71</v>
      </c>
      <c r="C5" s="112" t="s">
        <v>72</v>
      </c>
      <c r="D5" s="113"/>
      <c r="E5" s="113"/>
      <c r="F5" s="111" t="s">
        <v>73</v>
      </c>
      <c r="G5" s="113"/>
      <c r="H5" s="113"/>
      <c r="I5" s="113"/>
      <c r="J5" s="111" t="s">
        <v>73</v>
      </c>
      <c r="K5" s="113"/>
      <c r="L5" s="113"/>
      <c r="M5" s="113"/>
      <c r="N5" s="113"/>
      <c r="O5" s="113"/>
      <c r="P5" s="113"/>
      <c r="Q5" s="111"/>
    </row>
    <row r="6" spans="1:17" ht="18" customHeight="1">
      <c r="A6" s="114" t="s">
        <v>50</v>
      </c>
      <c r="B6" s="114" t="s">
        <v>50</v>
      </c>
      <c r="C6" s="115" t="s">
        <v>50</v>
      </c>
      <c r="D6" s="114" t="s">
        <v>50</v>
      </c>
      <c r="E6" s="114">
        <v>1</v>
      </c>
      <c r="F6" s="114">
        <v>2</v>
      </c>
      <c r="G6" s="114">
        <v>3</v>
      </c>
      <c r="H6" s="114">
        <v>4</v>
      </c>
      <c r="I6" s="114">
        <v>5</v>
      </c>
      <c r="J6" s="114">
        <v>10</v>
      </c>
      <c r="K6" s="114">
        <v>11</v>
      </c>
      <c r="L6" s="114">
        <v>12</v>
      </c>
      <c r="M6" s="114">
        <v>13</v>
      </c>
      <c r="N6" s="114">
        <v>14</v>
      </c>
      <c r="O6" s="114">
        <v>15</v>
      </c>
      <c r="P6" s="114">
        <v>16</v>
      </c>
      <c r="Q6" s="114">
        <v>17</v>
      </c>
    </row>
    <row r="7" spans="1:17" s="52" customFormat="1" ht="25.5" customHeight="1">
      <c r="A7" s="116"/>
      <c r="B7" s="116"/>
      <c r="C7" s="117"/>
      <c r="D7" s="118" t="s">
        <v>40</v>
      </c>
      <c r="E7" s="74">
        <f aca="true" t="shared" si="0" ref="E7:Q7">E8+E11+E18</f>
        <v>8077.88</v>
      </c>
      <c r="F7" s="74">
        <f t="shared" si="0"/>
        <v>777.8</v>
      </c>
      <c r="G7" s="119">
        <f t="shared" si="0"/>
        <v>630.3299999999999</v>
      </c>
      <c r="H7" s="119">
        <f t="shared" si="0"/>
        <v>61.57</v>
      </c>
      <c r="I7" s="121">
        <f t="shared" si="0"/>
        <v>85.9</v>
      </c>
      <c r="J7" s="74">
        <f t="shared" si="0"/>
        <v>7300.08</v>
      </c>
      <c r="K7" s="122">
        <f t="shared" si="0"/>
        <v>2036.45</v>
      </c>
      <c r="L7" s="123">
        <f t="shared" si="0"/>
        <v>0</v>
      </c>
      <c r="M7" s="124">
        <f t="shared" si="0"/>
        <v>5263.63</v>
      </c>
      <c r="N7" s="125">
        <f t="shared" si="0"/>
        <v>0</v>
      </c>
      <c r="O7" s="125">
        <f t="shared" si="0"/>
        <v>0</v>
      </c>
      <c r="P7" s="125">
        <f t="shared" si="0"/>
        <v>0</v>
      </c>
      <c r="Q7" s="125">
        <f t="shared" si="0"/>
        <v>0</v>
      </c>
    </row>
    <row r="8" spans="1:17" ht="25.5" customHeight="1">
      <c r="A8" s="116" t="s">
        <v>74</v>
      </c>
      <c r="B8" s="116"/>
      <c r="C8" s="117"/>
      <c r="D8" s="118" t="s">
        <v>75</v>
      </c>
      <c r="E8" s="74">
        <f aca="true" t="shared" si="1" ref="E8:Q9">E9</f>
        <v>84.84</v>
      </c>
      <c r="F8" s="74">
        <f t="shared" si="1"/>
        <v>84.84</v>
      </c>
      <c r="G8" s="119">
        <f t="shared" si="1"/>
        <v>0</v>
      </c>
      <c r="H8" s="119">
        <f t="shared" si="1"/>
        <v>0</v>
      </c>
      <c r="I8" s="121">
        <f t="shared" si="1"/>
        <v>84.84</v>
      </c>
      <c r="J8" s="74">
        <f t="shared" si="1"/>
        <v>0</v>
      </c>
      <c r="K8" s="122">
        <f t="shared" si="1"/>
        <v>0</v>
      </c>
      <c r="L8" s="123">
        <f t="shared" si="1"/>
        <v>0</v>
      </c>
      <c r="M8" s="124">
        <f t="shared" si="1"/>
        <v>0</v>
      </c>
      <c r="N8" s="125">
        <f t="shared" si="1"/>
        <v>0</v>
      </c>
      <c r="O8" s="125">
        <f t="shared" si="1"/>
        <v>0</v>
      </c>
      <c r="P8" s="125">
        <f t="shared" si="1"/>
        <v>0</v>
      </c>
      <c r="Q8" s="125">
        <f t="shared" si="1"/>
        <v>0</v>
      </c>
    </row>
    <row r="9" spans="1:17" ht="25.5" customHeight="1">
      <c r="A9" s="116" t="s">
        <v>76</v>
      </c>
      <c r="B9" s="116" t="s">
        <v>77</v>
      </c>
      <c r="C9" s="117"/>
      <c r="D9" s="118" t="s">
        <v>78</v>
      </c>
      <c r="E9" s="74">
        <f t="shared" si="1"/>
        <v>84.84</v>
      </c>
      <c r="F9" s="74">
        <f t="shared" si="1"/>
        <v>84.84</v>
      </c>
      <c r="G9" s="119">
        <f t="shared" si="1"/>
        <v>0</v>
      </c>
      <c r="H9" s="119">
        <f t="shared" si="1"/>
        <v>0</v>
      </c>
      <c r="I9" s="121">
        <f t="shared" si="1"/>
        <v>84.84</v>
      </c>
      <c r="J9" s="74">
        <f t="shared" si="1"/>
        <v>0</v>
      </c>
      <c r="K9" s="122">
        <f t="shared" si="1"/>
        <v>0</v>
      </c>
      <c r="L9" s="123">
        <f t="shared" si="1"/>
        <v>0</v>
      </c>
      <c r="M9" s="124">
        <f t="shared" si="1"/>
        <v>0</v>
      </c>
      <c r="N9" s="125">
        <f t="shared" si="1"/>
        <v>0</v>
      </c>
      <c r="O9" s="125">
        <f t="shared" si="1"/>
        <v>0</v>
      </c>
      <c r="P9" s="125">
        <f t="shared" si="1"/>
        <v>0</v>
      </c>
      <c r="Q9" s="125">
        <f t="shared" si="1"/>
        <v>0</v>
      </c>
    </row>
    <row r="10" spans="1:17" ht="25.5" customHeight="1">
      <c r="A10" s="116" t="s">
        <v>79</v>
      </c>
      <c r="B10" s="116" t="s">
        <v>80</v>
      </c>
      <c r="C10" s="117" t="s">
        <v>81</v>
      </c>
      <c r="D10" s="118" t="s">
        <v>82</v>
      </c>
      <c r="E10" s="74">
        <v>84.84</v>
      </c>
      <c r="F10" s="74">
        <v>84.84</v>
      </c>
      <c r="G10" s="119">
        <v>0</v>
      </c>
      <c r="H10" s="119">
        <v>0</v>
      </c>
      <c r="I10" s="121">
        <v>84.84</v>
      </c>
      <c r="J10" s="74">
        <v>0</v>
      </c>
      <c r="K10" s="122">
        <v>0</v>
      </c>
      <c r="L10" s="123">
        <v>0</v>
      </c>
      <c r="M10" s="124">
        <v>0</v>
      </c>
      <c r="N10" s="125">
        <v>0</v>
      </c>
      <c r="O10" s="125">
        <v>0</v>
      </c>
      <c r="P10" s="125">
        <v>0</v>
      </c>
      <c r="Q10" s="125">
        <v>0</v>
      </c>
    </row>
    <row r="11" spans="1:17" ht="25.5" customHeight="1">
      <c r="A11" s="116" t="s">
        <v>83</v>
      </c>
      <c r="B11" s="116"/>
      <c r="C11" s="117"/>
      <c r="D11" s="118" t="s">
        <v>84</v>
      </c>
      <c r="E11" s="74">
        <f aca="true" t="shared" si="2" ref="E11:Q11">E12+E16</f>
        <v>7943.35</v>
      </c>
      <c r="F11" s="74">
        <f t="shared" si="2"/>
        <v>643.27</v>
      </c>
      <c r="G11" s="119">
        <f t="shared" si="2"/>
        <v>580.64</v>
      </c>
      <c r="H11" s="119">
        <f t="shared" si="2"/>
        <v>61.57</v>
      </c>
      <c r="I11" s="121">
        <f t="shared" si="2"/>
        <v>1.06</v>
      </c>
      <c r="J11" s="74">
        <f t="shared" si="2"/>
        <v>7300.08</v>
      </c>
      <c r="K11" s="122">
        <f t="shared" si="2"/>
        <v>2036.45</v>
      </c>
      <c r="L11" s="123">
        <f t="shared" si="2"/>
        <v>0</v>
      </c>
      <c r="M11" s="124">
        <f t="shared" si="2"/>
        <v>5263.63</v>
      </c>
      <c r="N11" s="125">
        <f t="shared" si="2"/>
        <v>0</v>
      </c>
      <c r="O11" s="125">
        <f t="shared" si="2"/>
        <v>0</v>
      </c>
      <c r="P11" s="125">
        <f t="shared" si="2"/>
        <v>0</v>
      </c>
      <c r="Q11" s="125">
        <f t="shared" si="2"/>
        <v>0</v>
      </c>
    </row>
    <row r="12" spans="1:17" ht="25.5" customHeight="1">
      <c r="A12" s="116" t="s">
        <v>85</v>
      </c>
      <c r="B12" s="116" t="s">
        <v>81</v>
      </c>
      <c r="C12" s="117"/>
      <c r="D12" s="118" t="s">
        <v>86</v>
      </c>
      <c r="E12" s="74">
        <f aca="true" t="shared" si="3" ref="E12:Q12">SUM(E13:E15)</f>
        <v>7893.35</v>
      </c>
      <c r="F12" s="74">
        <f t="shared" si="3"/>
        <v>643.27</v>
      </c>
      <c r="G12" s="119">
        <f t="shared" si="3"/>
        <v>580.64</v>
      </c>
      <c r="H12" s="119">
        <f t="shared" si="3"/>
        <v>61.57</v>
      </c>
      <c r="I12" s="121">
        <f t="shared" si="3"/>
        <v>1.06</v>
      </c>
      <c r="J12" s="74">
        <f t="shared" si="3"/>
        <v>7250.08</v>
      </c>
      <c r="K12" s="122">
        <f t="shared" si="3"/>
        <v>1986.45</v>
      </c>
      <c r="L12" s="123">
        <f t="shared" si="3"/>
        <v>0</v>
      </c>
      <c r="M12" s="124">
        <f t="shared" si="3"/>
        <v>5263.63</v>
      </c>
      <c r="N12" s="125">
        <f t="shared" si="3"/>
        <v>0</v>
      </c>
      <c r="O12" s="125">
        <f t="shared" si="3"/>
        <v>0</v>
      </c>
      <c r="P12" s="125">
        <f t="shared" si="3"/>
        <v>0</v>
      </c>
      <c r="Q12" s="125">
        <f t="shared" si="3"/>
        <v>0</v>
      </c>
    </row>
    <row r="13" spans="1:17" ht="25.5" customHeight="1">
      <c r="A13" s="116" t="s">
        <v>87</v>
      </c>
      <c r="B13" s="116" t="s">
        <v>88</v>
      </c>
      <c r="C13" s="117" t="s">
        <v>81</v>
      </c>
      <c r="D13" s="118" t="s">
        <v>89</v>
      </c>
      <c r="E13" s="74">
        <v>643.27</v>
      </c>
      <c r="F13" s="74">
        <v>643.27</v>
      </c>
      <c r="G13" s="119">
        <v>580.64</v>
      </c>
      <c r="H13" s="119">
        <v>61.57</v>
      </c>
      <c r="I13" s="121">
        <v>1.06</v>
      </c>
      <c r="J13" s="74">
        <v>0</v>
      </c>
      <c r="K13" s="122">
        <v>0</v>
      </c>
      <c r="L13" s="123">
        <v>0</v>
      </c>
      <c r="M13" s="124">
        <v>0</v>
      </c>
      <c r="N13" s="125">
        <v>0</v>
      </c>
      <c r="O13" s="125">
        <v>0</v>
      </c>
      <c r="P13" s="125">
        <v>0</v>
      </c>
      <c r="Q13" s="125">
        <v>0</v>
      </c>
    </row>
    <row r="14" spans="1:17" ht="25.5" customHeight="1">
      <c r="A14" s="116" t="s">
        <v>87</v>
      </c>
      <c r="B14" s="116" t="s">
        <v>88</v>
      </c>
      <c r="C14" s="117" t="s">
        <v>90</v>
      </c>
      <c r="D14" s="118" t="s">
        <v>91</v>
      </c>
      <c r="E14" s="74">
        <v>7176.07</v>
      </c>
      <c r="F14" s="74">
        <v>0</v>
      </c>
      <c r="G14" s="119">
        <v>0</v>
      </c>
      <c r="H14" s="119">
        <v>0</v>
      </c>
      <c r="I14" s="121">
        <v>0</v>
      </c>
      <c r="J14" s="74">
        <v>7176.07</v>
      </c>
      <c r="K14" s="122">
        <v>1912.44</v>
      </c>
      <c r="L14" s="123">
        <v>0</v>
      </c>
      <c r="M14" s="124">
        <v>5263.63</v>
      </c>
      <c r="N14" s="125">
        <v>0</v>
      </c>
      <c r="O14" s="125">
        <v>0</v>
      </c>
      <c r="P14" s="125">
        <v>0</v>
      </c>
      <c r="Q14" s="125">
        <v>0</v>
      </c>
    </row>
    <row r="15" spans="1:17" ht="25.5" customHeight="1">
      <c r="A15" s="116" t="s">
        <v>87</v>
      </c>
      <c r="B15" s="116" t="s">
        <v>88</v>
      </c>
      <c r="C15" s="117" t="s">
        <v>92</v>
      </c>
      <c r="D15" s="118" t="s">
        <v>93</v>
      </c>
      <c r="E15" s="74">
        <v>74.01</v>
      </c>
      <c r="F15" s="74">
        <v>0</v>
      </c>
      <c r="G15" s="119">
        <v>0</v>
      </c>
      <c r="H15" s="119">
        <v>0</v>
      </c>
      <c r="I15" s="121">
        <v>0</v>
      </c>
      <c r="J15" s="74">
        <v>74.01</v>
      </c>
      <c r="K15" s="122">
        <v>74.01</v>
      </c>
      <c r="L15" s="123">
        <v>0</v>
      </c>
      <c r="M15" s="124">
        <v>0</v>
      </c>
      <c r="N15" s="125">
        <v>0</v>
      </c>
      <c r="O15" s="125">
        <v>0</v>
      </c>
      <c r="P15" s="125">
        <v>0</v>
      </c>
      <c r="Q15" s="125">
        <v>0</v>
      </c>
    </row>
    <row r="16" spans="1:17" ht="25.5" customHeight="1">
      <c r="A16" s="116" t="s">
        <v>85</v>
      </c>
      <c r="B16" s="116" t="s">
        <v>77</v>
      </c>
      <c r="C16" s="117"/>
      <c r="D16" s="118" t="s">
        <v>94</v>
      </c>
      <c r="E16" s="74">
        <f aca="true" t="shared" si="4" ref="E16:Q16">E17</f>
        <v>50</v>
      </c>
      <c r="F16" s="74">
        <f t="shared" si="4"/>
        <v>0</v>
      </c>
      <c r="G16" s="119">
        <f t="shared" si="4"/>
        <v>0</v>
      </c>
      <c r="H16" s="119">
        <f t="shared" si="4"/>
        <v>0</v>
      </c>
      <c r="I16" s="121">
        <f t="shared" si="4"/>
        <v>0</v>
      </c>
      <c r="J16" s="74">
        <f t="shared" si="4"/>
        <v>50</v>
      </c>
      <c r="K16" s="122">
        <f t="shared" si="4"/>
        <v>50</v>
      </c>
      <c r="L16" s="123">
        <f t="shared" si="4"/>
        <v>0</v>
      </c>
      <c r="M16" s="124">
        <f t="shared" si="4"/>
        <v>0</v>
      </c>
      <c r="N16" s="125">
        <f t="shared" si="4"/>
        <v>0</v>
      </c>
      <c r="O16" s="125">
        <f t="shared" si="4"/>
        <v>0</v>
      </c>
      <c r="P16" s="125">
        <f t="shared" si="4"/>
        <v>0</v>
      </c>
      <c r="Q16" s="125">
        <f t="shared" si="4"/>
        <v>0</v>
      </c>
    </row>
    <row r="17" spans="1:17" ht="25.5" customHeight="1">
      <c r="A17" s="116" t="s">
        <v>87</v>
      </c>
      <c r="B17" s="116" t="s">
        <v>80</v>
      </c>
      <c r="C17" s="117" t="s">
        <v>81</v>
      </c>
      <c r="D17" s="118" t="s">
        <v>95</v>
      </c>
      <c r="E17" s="74">
        <v>50</v>
      </c>
      <c r="F17" s="74">
        <v>0</v>
      </c>
      <c r="G17" s="119">
        <v>0</v>
      </c>
      <c r="H17" s="119">
        <v>0</v>
      </c>
      <c r="I17" s="121">
        <v>0</v>
      </c>
      <c r="J17" s="74">
        <v>50</v>
      </c>
      <c r="K17" s="122">
        <v>50</v>
      </c>
      <c r="L17" s="123">
        <v>0</v>
      </c>
      <c r="M17" s="124">
        <v>0</v>
      </c>
      <c r="N17" s="125">
        <v>0</v>
      </c>
      <c r="O17" s="125">
        <v>0</v>
      </c>
      <c r="P17" s="125">
        <v>0</v>
      </c>
      <c r="Q17" s="125">
        <v>0</v>
      </c>
    </row>
    <row r="18" spans="1:17" ht="25.5" customHeight="1">
      <c r="A18" s="116" t="s">
        <v>96</v>
      </c>
      <c r="B18" s="116"/>
      <c r="C18" s="117"/>
      <c r="D18" s="118" t="s">
        <v>97</v>
      </c>
      <c r="E18" s="74">
        <f aca="true" t="shared" si="5" ref="E18:Q19">E19</f>
        <v>49.69</v>
      </c>
      <c r="F18" s="74">
        <f t="shared" si="5"/>
        <v>49.69</v>
      </c>
      <c r="G18" s="119">
        <f t="shared" si="5"/>
        <v>49.69</v>
      </c>
      <c r="H18" s="119">
        <f t="shared" si="5"/>
        <v>0</v>
      </c>
      <c r="I18" s="121">
        <f t="shared" si="5"/>
        <v>0</v>
      </c>
      <c r="J18" s="74">
        <f t="shared" si="5"/>
        <v>0</v>
      </c>
      <c r="K18" s="122">
        <f t="shared" si="5"/>
        <v>0</v>
      </c>
      <c r="L18" s="123">
        <f t="shared" si="5"/>
        <v>0</v>
      </c>
      <c r="M18" s="124">
        <f t="shared" si="5"/>
        <v>0</v>
      </c>
      <c r="N18" s="125">
        <f t="shared" si="5"/>
        <v>0</v>
      </c>
      <c r="O18" s="125">
        <f t="shared" si="5"/>
        <v>0</v>
      </c>
      <c r="P18" s="125">
        <f t="shared" si="5"/>
        <v>0</v>
      </c>
      <c r="Q18" s="125">
        <f t="shared" si="5"/>
        <v>0</v>
      </c>
    </row>
    <row r="19" spans="1:17" ht="25.5" customHeight="1">
      <c r="A19" s="116" t="s">
        <v>98</v>
      </c>
      <c r="B19" s="116" t="s">
        <v>90</v>
      </c>
      <c r="C19" s="117"/>
      <c r="D19" s="118" t="s">
        <v>99</v>
      </c>
      <c r="E19" s="74">
        <f t="shared" si="5"/>
        <v>49.69</v>
      </c>
      <c r="F19" s="74">
        <f t="shared" si="5"/>
        <v>49.69</v>
      </c>
      <c r="G19" s="119">
        <f t="shared" si="5"/>
        <v>49.69</v>
      </c>
      <c r="H19" s="119">
        <f t="shared" si="5"/>
        <v>0</v>
      </c>
      <c r="I19" s="121">
        <f t="shared" si="5"/>
        <v>0</v>
      </c>
      <c r="J19" s="74">
        <f t="shared" si="5"/>
        <v>0</v>
      </c>
      <c r="K19" s="122">
        <f t="shared" si="5"/>
        <v>0</v>
      </c>
      <c r="L19" s="123">
        <f t="shared" si="5"/>
        <v>0</v>
      </c>
      <c r="M19" s="124">
        <f t="shared" si="5"/>
        <v>0</v>
      </c>
      <c r="N19" s="125">
        <f t="shared" si="5"/>
        <v>0</v>
      </c>
      <c r="O19" s="125">
        <f t="shared" si="5"/>
        <v>0</v>
      </c>
      <c r="P19" s="125">
        <f t="shared" si="5"/>
        <v>0</v>
      </c>
      <c r="Q19" s="125">
        <f t="shared" si="5"/>
        <v>0</v>
      </c>
    </row>
    <row r="20" spans="1:17" ht="25.5" customHeight="1">
      <c r="A20" s="116" t="s">
        <v>100</v>
      </c>
      <c r="B20" s="116" t="s">
        <v>101</v>
      </c>
      <c r="C20" s="117" t="s">
        <v>81</v>
      </c>
      <c r="D20" s="118" t="s">
        <v>102</v>
      </c>
      <c r="E20" s="74">
        <v>49.69</v>
      </c>
      <c r="F20" s="74">
        <v>49.69</v>
      </c>
      <c r="G20" s="119">
        <v>49.69</v>
      </c>
      <c r="H20" s="119">
        <v>0</v>
      </c>
      <c r="I20" s="121">
        <v>0</v>
      </c>
      <c r="J20" s="74">
        <v>0</v>
      </c>
      <c r="K20" s="122">
        <v>0</v>
      </c>
      <c r="L20" s="123">
        <v>0</v>
      </c>
      <c r="M20" s="124">
        <v>0</v>
      </c>
      <c r="N20" s="125">
        <v>0</v>
      </c>
      <c r="O20" s="125">
        <v>0</v>
      </c>
      <c r="P20" s="125">
        <v>0</v>
      </c>
      <c r="Q20" s="125">
        <v>0</v>
      </c>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5"/>
      <c r="B1" s="75"/>
      <c r="C1" s="91" t="s">
        <v>141</v>
      </c>
    </row>
    <row r="2" spans="1:3" ht="21" customHeight="1">
      <c r="A2" s="92" t="s">
        <v>142</v>
      </c>
      <c r="B2" s="92"/>
      <c r="C2" s="92"/>
    </row>
    <row r="3" spans="1:3" ht="18.75" customHeight="1">
      <c r="A3" s="75"/>
      <c r="B3" s="92"/>
      <c r="C3" s="92"/>
    </row>
    <row r="4" spans="1:3" ht="13.5" customHeight="1">
      <c r="A4" s="93" t="s">
        <v>36</v>
      </c>
      <c r="B4" s="94"/>
      <c r="C4" s="95" t="s">
        <v>37</v>
      </c>
    </row>
    <row r="5" spans="1:3" ht="26.25" customHeight="1">
      <c r="A5" s="96" t="s">
        <v>143</v>
      </c>
      <c r="B5" s="97" t="s">
        <v>144</v>
      </c>
      <c r="C5" s="98" t="s">
        <v>145</v>
      </c>
    </row>
    <row r="6" spans="1:3" s="52" customFormat="1" ht="26.25" customHeight="1">
      <c r="A6" s="99"/>
      <c r="B6" s="100" t="s">
        <v>40</v>
      </c>
      <c r="C6" s="101">
        <v>777.8</v>
      </c>
    </row>
    <row r="7" spans="1:3" s="52" customFormat="1" ht="26.25" customHeight="1">
      <c r="A7" s="99">
        <v>301</v>
      </c>
      <c r="B7" s="100" t="s">
        <v>59</v>
      </c>
      <c r="C7" s="101">
        <v>630.33</v>
      </c>
    </row>
    <row r="8" spans="1:3" s="52" customFormat="1" ht="26.25" customHeight="1">
      <c r="A8" s="99">
        <v>30101</v>
      </c>
      <c r="B8" s="100" t="s">
        <v>146</v>
      </c>
      <c r="C8" s="101">
        <v>116.55</v>
      </c>
    </row>
    <row r="9" spans="1:3" s="52" customFormat="1" ht="26.25" customHeight="1">
      <c r="A9" s="99">
        <v>30102</v>
      </c>
      <c r="B9" s="100" t="s">
        <v>147</v>
      </c>
      <c r="C9" s="101">
        <v>69.04</v>
      </c>
    </row>
    <row r="10" spans="1:3" s="52" customFormat="1" ht="26.25" customHeight="1">
      <c r="A10" s="99">
        <v>30103</v>
      </c>
      <c r="B10" s="100" t="s">
        <v>148</v>
      </c>
      <c r="C10" s="101">
        <v>315</v>
      </c>
    </row>
    <row r="11" spans="1:3" s="52" customFormat="1" ht="26.25" customHeight="1">
      <c r="A11" s="99">
        <v>30104</v>
      </c>
      <c r="B11" s="100" t="s">
        <v>149</v>
      </c>
      <c r="C11" s="101">
        <v>80.05</v>
      </c>
    </row>
    <row r="12" spans="1:3" s="52" customFormat="1" ht="26.25" customHeight="1">
      <c r="A12" s="99">
        <v>30105</v>
      </c>
      <c r="B12" s="100" t="s">
        <v>150</v>
      </c>
      <c r="C12" s="101">
        <v>0</v>
      </c>
    </row>
    <row r="13" spans="1:3" s="52" customFormat="1" ht="26.25" customHeight="1">
      <c r="A13" s="99">
        <v>30106</v>
      </c>
      <c r="B13" s="100" t="s">
        <v>151</v>
      </c>
      <c r="C13" s="101">
        <v>0</v>
      </c>
    </row>
    <row r="14" spans="1:3" s="52" customFormat="1" ht="26.25" customHeight="1">
      <c r="A14" s="99">
        <v>30107</v>
      </c>
      <c r="B14" s="100" t="s">
        <v>152</v>
      </c>
      <c r="C14" s="101">
        <v>0</v>
      </c>
    </row>
    <row r="15" spans="1:3" s="52" customFormat="1" ht="26.25" customHeight="1">
      <c r="A15" s="99">
        <v>30108</v>
      </c>
      <c r="B15" s="100" t="s">
        <v>153</v>
      </c>
      <c r="C15" s="101">
        <v>0</v>
      </c>
    </row>
    <row r="16" spans="1:3" s="52" customFormat="1" ht="26.25" customHeight="1">
      <c r="A16" s="99">
        <v>30109</v>
      </c>
      <c r="B16" s="100" t="s">
        <v>154</v>
      </c>
      <c r="C16" s="101">
        <v>0</v>
      </c>
    </row>
    <row r="17" spans="1:3" s="52" customFormat="1" ht="26.25" customHeight="1">
      <c r="A17" s="99">
        <v>30110</v>
      </c>
      <c r="B17" s="100" t="s">
        <v>155</v>
      </c>
      <c r="C17" s="101">
        <v>0</v>
      </c>
    </row>
    <row r="18" spans="1:3" s="52" customFormat="1" ht="26.25" customHeight="1">
      <c r="A18" s="99">
        <v>30113</v>
      </c>
      <c r="B18" s="100" t="s">
        <v>156</v>
      </c>
      <c r="C18" s="101">
        <v>49.69</v>
      </c>
    </row>
    <row r="19" spans="1:3" s="52" customFormat="1" ht="26.25" customHeight="1">
      <c r="A19" s="99">
        <v>30199</v>
      </c>
      <c r="B19" s="100" t="s">
        <v>157</v>
      </c>
      <c r="C19" s="101">
        <v>0</v>
      </c>
    </row>
    <row r="20" spans="1:3" s="52" customFormat="1" ht="26.25" customHeight="1">
      <c r="A20" s="99">
        <v>302</v>
      </c>
      <c r="B20" s="100" t="s">
        <v>60</v>
      </c>
      <c r="C20" s="101">
        <v>61.57</v>
      </c>
    </row>
    <row r="21" spans="1:3" s="52" customFormat="1" ht="26.25" customHeight="1">
      <c r="A21" s="99">
        <v>30201</v>
      </c>
      <c r="B21" s="100" t="s">
        <v>158</v>
      </c>
      <c r="C21" s="101">
        <v>28</v>
      </c>
    </row>
    <row r="22" spans="1:3" s="52" customFormat="1" ht="26.25" customHeight="1">
      <c r="A22" s="99">
        <v>30202</v>
      </c>
      <c r="B22" s="100" t="s">
        <v>159</v>
      </c>
      <c r="C22" s="101">
        <v>0</v>
      </c>
    </row>
    <row r="23" spans="1:3" s="52" customFormat="1" ht="26.25" customHeight="1">
      <c r="A23" s="99">
        <v>30203</v>
      </c>
      <c r="B23" s="100" t="s">
        <v>160</v>
      </c>
      <c r="C23" s="101">
        <v>0</v>
      </c>
    </row>
    <row r="24" spans="1:3" s="52" customFormat="1" ht="26.25" customHeight="1">
      <c r="A24" s="99">
        <v>30204</v>
      </c>
      <c r="B24" s="100" t="s">
        <v>161</v>
      </c>
      <c r="C24" s="101">
        <v>0</v>
      </c>
    </row>
    <row r="25" spans="1:3" s="52" customFormat="1" ht="26.25" customHeight="1">
      <c r="A25" s="99">
        <v>30205</v>
      </c>
      <c r="B25" s="100" t="s">
        <v>162</v>
      </c>
      <c r="C25" s="101">
        <v>0</v>
      </c>
    </row>
    <row r="26" spans="1:3" s="52" customFormat="1" ht="26.25" customHeight="1">
      <c r="A26" s="99">
        <v>30206</v>
      </c>
      <c r="B26" s="100" t="s">
        <v>163</v>
      </c>
      <c r="C26" s="101">
        <v>0</v>
      </c>
    </row>
    <row r="27" spans="1:3" s="52" customFormat="1" ht="26.25" customHeight="1">
      <c r="A27" s="99">
        <v>30207</v>
      </c>
      <c r="B27" s="100" t="s">
        <v>164</v>
      </c>
      <c r="C27" s="101">
        <v>0</v>
      </c>
    </row>
    <row r="28" spans="1:3" s="52" customFormat="1" ht="26.25" customHeight="1">
      <c r="A28" s="99">
        <v>30208</v>
      </c>
      <c r="B28" s="100" t="s">
        <v>165</v>
      </c>
      <c r="C28" s="101">
        <v>0</v>
      </c>
    </row>
    <row r="29" spans="1:3" s="52" customFormat="1" ht="26.25" customHeight="1">
      <c r="A29" s="99">
        <v>30209</v>
      </c>
      <c r="B29" s="100" t="s">
        <v>166</v>
      </c>
      <c r="C29" s="101">
        <v>0</v>
      </c>
    </row>
    <row r="30" spans="1:3" s="52" customFormat="1" ht="26.25" customHeight="1">
      <c r="A30" s="99">
        <v>30211</v>
      </c>
      <c r="B30" s="100" t="s">
        <v>167</v>
      </c>
      <c r="C30" s="101">
        <v>0</v>
      </c>
    </row>
    <row r="31" spans="1:3" s="52" customFormat="1" ht="26.25" customHeight="1">
      <c r="A31" s="99">
        <v>30212</v>
      </c>
      <c r="B31" s="100" t="s">
        <v>168</v>
      </c>
      <c r="C31" s="101">
        <v>0</v>
      </c>
    </row>
    <row r="32" spans="1:3" s="52" customFormat="1" ht="26.25" customHeight="1">
      <c r="A32" s="99">
        <v>30213</v>
      </c>
      <c r="B32" s="100" t="s">
        <v>169</v>
      </c>
      <c r="C32" s="101">
        <v>1</v>
      </c>
    </row>
    <row r="33" spans="1:3" s="52" customFormat="1" ht="26.25" customHeight="1">
      <c r="A33" s="99">
        <v>30214</v>
      </c>
      <c r="B33" s="100" t="s">
        <v>170</v>
      </c>
      <c r="C33" s="101">
        <v>0</v>
      </c>
    </row>
    <row r="34" spans="1:3" s="52" customFormat="1" ht="26.25" customHeight="1">
      <c r="A34" s="99">
        <v>30215</v>
      </c>
      <c r="B34" s="100" t="s">
        <v>171</v>
      </c>
      <c r="C34" s="101">
        <v>0</v>
      </c>
    </row>
    <row r="35" spans="1:3" s="52" customFormat="1" ht="26.25" customHeight="1">
      <c r="A35" s="99">
        <v>30216</v>
      </c>
      <c r="B35" s="100" t="s">
        <v>172</v>
      </c>
      <c r="C35" s="101">
        <v>0</v>
      </c>
    </row>
    <row r="36" spans="1:3" s="52" customFormat="1" ht="26.25" customHeight="1">
      <c r="A36" s="99">
        <v>30217</v>
      </c>
      <c r="B36" s="100" t="s">
        <v>173</v>
      </c>
      <c r="C36" s="101">
        <v>0.5</v>
      </c>
    </row>
    <row r="37" spans="1:3" s="52" customFormat="1" ht="26.25" customHeight="1">
      <c r="A37" s="99">
        <v>30218</v>
      </c>
      <c r="B37" s="99" t="s">
        <v>174</v>
      </c>
      <c r="C37" s="101">
        <v>0</v>
      </c>
    </row>
    <row r="38" spans="1:3" s="52" customFormat="1" ht="26.25" customHeight="1">
      <c r="A38" s="99">
        <v>30224</v>
      </c>
      <c r="B38" s="99" t="s">
        <v>175</v>
      </c>
      <c r="C38" s="101">
        <v>0</v>
      </c>
    </row>
    <row r="39" spans="1:3" s="52" customFormat="1" ht="26.25" customHeight="1">
      <c r="A39" s="99">
        <v>30225</v>
      </c>
      <c r="B39" s="99" t="s">
        <v>176</v>
      </c>
      <c r="C39" s="101">
        <v>0</v>
      </c>
    </row>
    <row r="40" spans="1:3" s="52" customFormat="1" ht="26.25" customHeight="1">
      <c r="A40" s="99">
        <v>30226</v>
      </c>
      <c r="B40" s="99" t="s">
        <v>177</v>
      </c>
      <c r="C40" s="101">
        <v>0</v>
      </c>
    </row>
    <row r="41" spans="1:3" s="52" customFormat="1" ht="26.25" customHeight="1">
      <c r="A41" s="99">
        <v>30227</v>
      </c>
      <c r="B41" s="99" t="s">
        <v>178</v>
      </c>
      <c r="C41" s="101">
        <v>0</v>
      </c>
    </row>
    <row r="42" spans="1:3" s="52" customFormat="1" ht="26.25" customHeight="1">
      <c r="A42" s="99">
        <v>30228</v>
      </c>
      <c r="B42" s="100" t="s">
        <v>179</v>
      </c>
      <c r="C42" s="101">
        <v>5.89</v>
      </c>
    </row>
    <row r="43" spans="1:3" s="52" customFormat="1" ht="26.25" customHeight="1">
      <c r="A43" s="99">
        <v>30229</v>
      </c>
      <c r="B43" s="100" t="s">
        <v>180</v>
      </c>
      <c r="C43" s="101">
        <v>0</v>
      </c>
    </row>
    <row r="44" spans="1:3" s="52" customFormat="1" ht="26.25" customHeight="1">
      <c r="A44" s="99">
        <v>30230</v>
      </c>
      <c r="B44" s="100" t="s">
        <v>181</v>
      </c>
      <c r="C44" s="101">
        <v>0</v>
      </c>
    </row>
    <row r="45" spans="1:3" s="52" customFormat="1" ht="26.25" customHeight="1">
      <c r="A45" s="99">
        <v>30231</v>
      </c>
      <c r="B45" s="100" t="s">
        <v>182</v>
      </c>
      <c r="C45" s="101">
        <v>0</v>
      </c>
    </row>
    <row r="46" spans="1:3" s="52" customFormat="1" ht="26.25" customHeight="1">
      <c r="A46" s="99">
        <v>30239</v>
      </c>
      <c r="B46" s="100" t="s">
        <v>183</v>
      </c>
      <c r="C46" s="101">
        <v>15.68</v>
      </c>
    </row>
    <row r="47" spans="1:3" s="52" customFormat="1" ht="26.25" customHeight="1">
      <c r="A47" s="99">
        <v>30240</v>
      </c>
      <c r="B47" s="100" t="s">
        <v>184</v>
      </c>
      <c r="C47" s="101">
        <v>0</v>
      </c>
    </row>
    <row r="48" spans="1:3" s="52" customFormat="1" ht="26.25" customHeight="1">
      <c r="A48" s="99">
        <v>30293</v>
      </c>
      <c r="B48" s="100" t="s">
        <v>185</v>
      </c>
      <c r="C48" s="101">
        <v>0</v>
      </c>
    </row>
    <row r="49" spans="1:3" s="52" customFormat="1" ht="26.25" customHeight="1">
      <c r="A49" s="99">
        <v>30294</v>
      </c>
      <c r="B49" s="100" t="s">
        <v>186</v>
      </c>
      <c r="C49" s="101">
        <v>0</v>
      </c>
    </row>
    <row r="50" spans="1:3" s="52" customFormat="1" ht="26.25" customHeight="1">
      <c r="A50" s="99">
        <v>30296</v>
      </c>
      <c r="B50" s="100" t="s">
        <v>187</v>
      </c>
      <c r="C50" s="101">
        <v>0</v>
      </c>
    </row>
    <row r="51" spans="1:3" s="52" customFormat="1" ht="26.25" customHeight="1">
      <c r="A51" s="99">
        <v>30297</v>
      </c>
      <c r="B51" s="100" t="s">
        <v>188</v>
      </c>
      <c r="C51" s="101">
        <v>0</v>
      </c>
    </row>
    <row r="52" spans="1:3" s="52" customFormat="1" ht="26.25" customHeight="1">
      <c r="A52" s="99">
        <v>30298</v>
      </c>
      <c r="B52" s="100" t="s">
        <v>189</v>
      </c>
      <c r="C52" s="101">
        <v>0</v>
      </c>
    </row>
    <row r="53" spans="1:3" s="52" customFormat="1" ht="26.25" customHeight="1">
      <c r="A53" s="99">
        <v>30299</v>
      </c>
      <c r="B53" s="100" t="s">
        <v>190</v>
      </c>
      <c r="C53" s="101">
        <v>10.5</v>
      </c>
    </row>
    <row r="54" spans="1:3" s="52" customFormat="1" ht="26.25" customHeight="1">
      <c r="A54" s="99">
        <v>303</v>
      </c>
      <c r="B54" s="100" t="s">
        <v>61</v>
      </c>
      <c r="C54" s="101">
        <v>85.9</v>
      </c>
    </row>
    <row r="55" spans="1:3" s="52" customFormat="1" ht="26.25" customHeight="1">
      <c r="A55" s="99">
        <v>30301</v>
      </c>
      <c r="B55" s="100" t="s">
        <v>191</v>
      </c>
      <c r="C55" s="101">
        <v>0</v>
      </c>
    </row>
    <row r="56" spans="1:3" s="52" customFormat="1" ht="26.25" customHeight="1">
      <c r="A56" s="99">
        <v>30302</v>
      </c>
      <c r="B56" s="100" t="s">
        <v>192</v>
      </c>
      <c r="C56" s="101">
        <v>0</v>
      </c>
    </row>
    <row r="57" spans="1:3" s="52" customFormat="1" ht="26.25" customHeight="1">
      <c r="A57" s="99">
        <v>30303</v>
      </c>
      <c r="B57" s="100" t="s">
        <v>193</v>
      </c>
      <c r="C57" s="101">
        <v>0</v>
      </c>
    </row>
    <row r="58" spans="1:3" s="52" customFormat="1" ht="26.25" customHeight="1">
      <c r="A58" s="99">
        <v>30304</v>
      </c>
      <c r="B58" s="100" t="s">
        <v>194</v>
      </c>
      <c r="C58" s="101">
        <v>0</v>
      </c>
    </row>
    <row r="59" spans="1:3" s="52" customFormat="1" ht="26.25" customHeight="1">
      <c r="A59" s="99">
        <v>30305</v>
      </c>
      <c r="B59" s="100" t="s">
        <v>195</v>
      </c>
      <c r="C59" s="101">
        <v>78</v>
      </c>
    </row>
    <row r="60" spans="1:3" s="52" customFormat="1" ht="26.25" customHeight="1">
      <c r="A60" s="99">
        <v>30306</v>
      </c>
      <c r="B60" s="100" t="s">
        <v>196</v>
      </c>
      <c r="C60" s="101">
        <v>0</v>
      </c>
    </row>
    <row r="61" spans="1:3" s="52" customFormat="1" ht="26.25" customHeight="1">
      <c r="A61" s="99">
        <v>30307</v>
      </c>
      <c r="B61" s="100" t="s">
        <v>197</v>
      </c>
      <c r="C61" s="101">
        <v>0</v>
      </c>
    </row>
    <row r="62" spans="1:3" s="52" customFormat="1" ht="26.25" customHeight="1">
      <c r="A62" s="99">
        <v>30308</v>
      </c>
      <c r="B62" s="100" t="s">
        <v>198</v>
      </c>
      <c r="C62" s="101">
        <v>0</v>
      </c>
    </row>
    <row r="63" spans="1:3" s="52" customFormat="1" ht="26.25" customHeight="1">
      <c r="A63" s="99">
        <v>30309</v>
      </c>
      <c r="B63" s="100" t="s">
        <v>199</v>
      </c>
      <c r="C63" s="101">
        <v>0</v>
      </c>
    </row>
    <row r="64" spans="1:3" s="52" customFormat="1" ht="26.25" customHeight="1">
      <c r="A64" s="99">
        <v>30310</v>
      </c>
      <c r="B64" s="100" t="s">
        <v>200</v>
      </c>
      <c r="C64" s="101">
        <v>0</v>
      </c>
    </row>
    <row r="65" spans="1:3" s="52" customFormat="1" ht="26.25" customHeight="1">
      <c r="A65" s="99">
        <v>30311</v>
      </c>
      <c r="B65" s="100" t="s">
        <v>156</v>
      </c>
      <c r="C65" s="101">
        <v>0</v>
      </c>
    </row>
    <row r="66" spans="1:3" s="52" customFormat="1" ht="26.25" customHeight="1">
      <c r="A66" s="99">
        <v>30312</v>
      </c>
      <c r="B66" s="100" t="s">
        <v>201</v>
      </c>
      <c r="C66" s="101">
        <v>0</v>
      </c>
    </row>
    <row r="67" spans="1:3" s="52" customFormat="1" ht="26.25" customHeight="1">
      <c r="A67" s="99">
        <v>30313</v>
      </c>
      <c r="B67" s="100" t="s">
        <v>202</v>
      </c>
      <c r="C67" s="101">
        <v>0</v>
      </c>
    </row>
    <row r="68" spans="1:3" s="52" customFormat="1" ht="26.25" customHeight="1">
      <c r="A68" s="99">
        <v>30314</v>
      </c>
      <c r="B68" s="100" t="s">
        <v>203</v>
      </c>
      <c r="C68" s="101">
        <v>0</v>
      </c>
    </row>
    <row r="69" spans="1:3" s="52" customFormat="1" ht="26.25" customHeight="1">
      <c r="A69" s="99">
        <v>30315</v>
      </c>
      <c r="B69" s="100" t="s">
        <v>204</v>
      </c>
      <c r="C69" s="101">
        <v>0</v>
      </c>
    </row>
    <row r="70" spans="1:3" s="52" customFormat="1" ht="26.25" customHeight="1">
      <c r="A70" s="99">
        <v>30316</v>
      </c>
      <c r="B70" s="100" t="s">
        <v>205</v>
      </c>
      <c r="C70" s="101">
        <v>0</v>
      </c>
    </row>
    <row r="71" spans="1:3" s="52" customFormat="1" ht="26.25" customHeight="1">
      <c r="A71" s="99">
        <v>30317</v>
      </c>
      <c r="B71" s="100" t="s">
        <v>206</v>
      </c>
      <c r="C71" s="101">
        <v>4.32</v>
      </c>
    </row>
    <row r="72" spans="1:3" s="52" customFormat="1" ht="26.25" customHeight="1">
      <c r="A72" s="99">
        <v>30318</v>
      </c>
      <c r="B72" s="100" t="s">
        <v>207</v>
      </c>
      <c r="C72" s="101">
        <v>0</v>
      </c>
    </row>
    <row r="73" spans="1:3" s="52" customFormat="1" ht="26.25" customHeight="1">
      <c r="A73" s="99">
        <v>30319</v>
      </c>
      <c r="B73" s="100" t="s">
        <v>208</v>
      </c>
      <c r="C73" s="101">
        <v>0</v>
      </c>
    </row>
    <row r="74" spans="1:3" s="52" customFormat="1" ht="26.25" customHeight="1">
      <c r="A74" s="99">
        <v>30393</v>
      </c>
      <c r="B74" s="100" t="s">
        <v>209</v>
      </c>
      <c r="C74" s="101">
        <v>0</v>
      </c>
    </row>
    <row r="75" spans="1:3" s="52" customFormat="1" ht="26.25" customHeight="1">
      <c r="A75" s="99">
        <v>30394</v>
      </c>
      <c r="B75" s="100" t="s">
        <v>210</v>
      </c>
      <c r="C75" s="101">
        <v>0</v>
      </c>
    </row>
    <row r="76" spans="1:3" s="52" customFormat="1" ht="26.25" customHeight="1">
      <c r="A76" s="99">
        <v>30395</v>
      </c>
      <c r="B76" s="100" t="s">
        <v>211</v>
      </c>
      <c r="C76" s="101">
        <v>0</v>
      </c>
    </row>
    <row r="77" spans="1:3" s="52" customFormat="1" ht="26.25" customHeight="1">
      <c r="A77" s="99">
        <v>30396</v>
      </c>
      <c r="B77" s="100" t="s">
        <v>212</v>
      </c>
      <c r="C77" s="101">
        <v>0</v>
      </c>
    </row>
    <row r="78" spans="1:3" s="52" customFormat="1" ht="26.25" customHeight="1">
      <c r="A78" s="99">
        <v>30397</v>
      </c>
      <c r="B78" s="100" t="s">
        <v>213</v>
      </c>
      <c r="C78" s="101">
        <v>1.06</v>
      </c>
    </row>
    <row r="79" spans="1:3" s="52" customFormat="1" ht="26.25" customHeight="1">
      <c r="A79" s="99">
        <v>30398</v>
      </c>
      <c r="B79" s="100" t="s">
        <v>214</v>
      </c>
      <c r="C79" s="101">
        <v>0</v>
      </c>
    </row>
    <row r="80" spans="1:3" s="52" customFormat="1" ht="26.25" customHeight="1">
      <c r="A80" s="99">
        <v>30399</v>
      </c>
      <c r="B80" s="100" t="s">
        <v>215</v>
      </c>
      <c r="C80" s="101">
        <v>2.52</v>
      </c>
    </row>
    <row r="81" spans="1:3" ht="26.25" customHeight="1">
      <c r="A81" s="75"/>
      <c r="B81" s="75"/>
      <c r="C81" s="75"/>
    </row>
    <row r="82" spans="1:3" ht="26.25" customHeight="1">
      <c r="A82" s="75"/>
      <c r="B82" s="75"/>
      <c r="C82" s="75"/>
    </row>
    <row r="83" spans="1:3" ht="26.25" customHeight="1">
      <c r="A83" s="75"/>
      <c r="B83" s="75"/>
      <c r="C83" s="75"/>
    </row>
    <row r="84" spans="1:3" ht="26.25" customHeight="1">
      <c r="A84" s="75"/>
      <c r="B84" s="75"/>
      <c r="C84" s="75"/>
    </row>
    <row r="85" spans="1:3" ht="26.25" customHeight="1">
      <c r="A85" s="75"/>
      <c r="B85" s="75"/>
      <c r="C85" s="75"/>
    </row>
    <row r="86" spans="1:3" ht="26.25" customHeight="1">
      <c r="A86" s="75"/>
      <c r="B86" s="75"/>
      <c r="C86" s="75"/>
    </row>
    <row r="87" spans="1:3" ht="26.25" customHeight="1">
      <c r="A87" s="75"/>
      <c r="B87" s="75"/>
      <c r="C87" s="75"/>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6"/>
      <c r="B1" s="77"/>
      <c r="C1" s="77"/>
      <c r="D1" s="77"/>
      <c r="E1" s="77"/>
      <c r="F1" s="77"/>
      <c r="G1" s="78" t="s">
        <v>216</v>
      </c>
    </row>
    <row r="2" spans="1:6" ht="25.5" customHeight="1">
      <c r="A2" s="79" t="s">
        <v>217</v>
      </c>
      <c r="B2" s="79"/>
      <c r="C2" s="79"/>
      <c r="D2" s="79"/>
      <c r="E2" s="79"/>
      <c r="F2" s="79"/>
    </row>
    <row r="3" spans="1:7" ht="21" customHeight="1">
      <c r="A3" s="80" t="s">
        <v>36</v>
      </c>
      <c r="B3" s="81"/>
      <c r="C3" s="82"/>
      <c r="D3" s="82"/>
      <c r="E3" s="82"/>
      <c r="G3" s="82" t="s">
        <v>37</v>
      </c>
    </row>
    <row r="4" spans="1:7" ht="24" customHeight="1">
      <c r="A4" s="83" t="s">
        <v>218</v>
      </c>
      <c r="B4" s="84" t="s">
        <v>219</v>
      </c>
      <c r="C4" s="85"/>
      <c r="D4" s="85"/>
      <c r="E4" s="85"/>
      <c r="F4" s="85"/>
      <c r="G4" s="86"/>
    </row>
    <row r="5" spans="1:7" ht="27" customHeight="1">
      <c r="A5" s="83"/>
      <c r="B5" s="87" t="s">
        <v>73</v>
      </c>
      <c r="C5" s="83" t="s">
        <v>220</v>
      </c>
      <c r="D5" s="83" t="s">
        <v>221</v>
      </c>
      <c r="E5" s="83" t="s">
        <v>222</v>
      </c>
      <c r="F5" s="83" t="s">
        <v>223</v>
      </c>
      <c r="G5" s="88" t="s">
        <v>224</v>
      </c>
    </row>
    <row r="6" spans="1:7" s="52" customFormat="1" ht="26.25" customHeight="1">
      <c r="A6" s="89" t="s">
        <v>40</v>
      </c>
      <c r="B6" s="90">
        <f aca="true" t="shared" si="0" ref="B6:G6">B7</f>
        <v>0.5</v>
      </c>
      <c r="C6" s="90">
        <f t="shared" si="0"/>
        <v>0.5</v>
      </c>
      <c r="D6" s="90">
        <f t="shared" si="0"/>
        <v>0</v>
      </c>
      <c r="E6" s="90">
        <f t="shared" si="0"/>
        <v>0</v>
      </c>
      <c r="F6" s="90">
        <f t="shared" si="0"/>
        <v>0</v>
      </c>
      <c r="G6" s="90">
        <f t="shared" si="0"/>
        <v>0</v>
      </c>
    </row>
    <row r="7" spans="1:7" ht="26.25" customHeight="1">
      <c r="A7" s="89" t="s">
        <v>52</v>
      </c>
      <c r="B7" s="90">
        <v>0.5</v>
      </c>
      <c r="C7" s="90">
        <v>0.5</v>
      </c>
      <c r="D7" s="90">
        <v>0</v>
      </c>
      <c r="E7" s="90">
        <v>0</v>
      </c>
      <c r="F7" s="90">
        <v>0</v>
      </c>
      <c r="G7" s="90">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3"/>
      <c r="B1" s="53"/>
      <c r="C1" s="53"/>
      <c r="D1" s="54"/>
      <c r="E1" s="55"/>
      <c r="F1" s="55"/>
      <c r="G1" s="55" t="s">
        <v>225</v>
      </c>
    </row>
    <row r="2" spans="1:7" ht="21" customHeight="1">
      <c r="A2" s="56" t="s">
        <v>226</v>
      </c>
      <c r="B2" s="56"/>
      <c r="C2" s="56"/>
      <c r="D2" s="56"/>
      <c r="E2" s="56"/>
      <c r="F2" s="56"/>
      <c r="G2" s="56"/>
    </row>
    <row r="3" spans="1:7" ht="21" customHeight="1">
      <c r="A3" s="57" t="s">
        <v>36</v>
      </c>
      <c r="B3" s="57"/>
      <c r="C3" s="58"/>
      <c r="D3" s="59"/>
      <c r="E3" s="60"/>
      <c r="F3" s="55"/>
      <c r="G3" s="55" t="s">
        <v>37</v>
      </c>
    </row>
    <row r="4" spans="1:7" ht="21" customHeight="1">
      <c r="A4" s="61"/>
      <c r="B4" s="61"/>
      <c r="C4" s="62"/>
      <c r="D4" s="63" t="s">
        <v>227</v>
      </c>
      <c r="E4" s="64" t="s">
        <v>57</v>
      </c>
      <c r="F4" s="65" t="s">
        <v>58</v>
      </c>
      <c r="G4" s="66" t="s">
        <v>62</v>
      </c>
    </row>
    <row r="5" spans="1:7" ht="21" customHeight="1">
      <c r="A5" s="66" t="s">
        <v>70</v>
      </c>
      <c r="B5" s="66" t="s">
        <v>71</v>
      </c>
      <c r="C5" s="67" t="s">
        <v>72</v>
      </c>
      <c r="D5" s="63"/>
      <c r="E5" s="64"/>
      <c r="F5" s="65"/>
      <c r="G5" s="66"/>
    </row>
    <row r="6" spans="1:7" ht="21" customHeight="1">
      <c r="A6" s="68" t="s">
        <v>50</v>
      </c>
      <c r="B6" s="68" t="s">
        <v>50</v>
      </c>
      <c r="C6" s="68" t="s">
        <v>50</v>
      </c>
      <c r="D6" s="69" t="s">
        <v>50</v>
      </c>
      <c r="E6" s="69">
        <v>1</v>
      </c>
      <c r="F6" s="69">
        <v>2</v>
      </c>
      <c r="G6" s="70">
        <v>3</v>
      </c>
    </row>
    <row r="7" spans="1:7" s="52" customFormat="1" ht="21" customHeight="1">
      <c r="A7" s="71"/>
      <c r="B7" s="71"/>
      <c r="C7" s="71"/>
      <c r="D7" s="72"/>
      <c r="E7" s="73"/>
      <c r="F7" s="73"/>
      <c r="G7" s="74"/>
    </row>
    <row r="8" s="33" customFormat="1" ht="21" customHeight="1">
      <c r="A8" s="33" t="s">
        <v>228</v>
      </c>
    </row>
    <row r="9" spans="1:7" ht="21" customHeight="1">
      <c r="A9" s="75"/>
      <c r="B9" s="75"/>
      <c r="C9" s="75"/>
      <c r="D9" s="75"/>
      <c r="E9" s="75"/>
      <c r="F9" s="75"/>
      <c r="G9" s="75"/>
    </row>
    <row r="10" spans="1:7" ht="21" customHeight="1">
      <c r="A10" s="75"/>
      <c r="B10" s="75"/>
      <c r="C10" s="75"/>
      <c r="D10" s="75"/>
      <c r="E10" s="75"/>
      <c r="F10" s="75"/>
      <c r="G10" s="75"/>
    </row>
    <row r="11" spans="1:7" ht="21" customHeight="1">
      <c r="A11" s="75"/>
      <c r="B11" s="75"/>
      <c r="C11" s="75"/>
      <c r="D11" s="75"/>
      <c r="E11" s="75"/>
      <c r="F11" s="75"/>
      <c r="G11" s="75"/>
    </row>
    <row r="12" spans="1:7" ht="21" customHeight="1">
      <c r="A12" s="75"/>
      <c r="B12" s="75"/>
      <c r="C12" s="75"/>
      <c r="D12" s="75"/>
      <c r="E12" s="75"/>
      <c r="F12" s="75"/>
      <c r="G12" s="75"/>
    </row>
    <row r="13" spans="1:7" ht="21" customHeight="1">
      <c r="A13" s="75"/>
      <c r="B13" s="75"/>
      <c r="C13" s="75"/>
      <c r="D13" s="75"/>
      <c r="E13" s="75"/>
      <c r="F13" s="75"/>
      <c r="G13" s="75"/>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3" customWidth="1"/>
    <col min="4" max="4" width="37.375" style="33" customWidth="1"/>
    <col min="5" max="7" width="16.00390625" style="33" customWidth="1"/>
    <col min="8" max="8" width="9.75390625" style="33" bestFit="1" customWidth="1"/>
    <col min="9" max="16384" width="9.125" style="33" customWidth="1"/>
  </cols>
  <sheetData>
    <row r="1" spans="7:8" ht="12.75" customHeight="1">
      <c r="G1" s="34" t="s">
        <v>229</v>
      </c>
      <c r="H1"/>
    </row>
    <row r="2" spans="5:8" s="30" customFormat="1" ht="19.5" customHeight="1">
      <c r="E2" s="35" t="s">
        <v>230</v>
      </c>
      <c r="H2"/>
    </row>
    <row r="3" spans="7:8" ht="12.75" customHeight="1">
      <c r="G3" s="34"/>
      <c r="H3"/>
    </row>
    <row r="4" spans="1:8" ht="12.75" customHeight="1">
      <c r="A4" s="32"/>
      <c r="G4" s="34" t="s">
        <v>231</v>
      </c>
      <c r="H4"/>
    </row>
    <row r="5" spans="1:8" ht="15" customHeight="1">
      <c r="A5" s="36" t="s">
        <v>106</v>
      </c>
      <c r="B5" s="37"/>
      <c r="C5" s="37"/>
      <c r="D5" s="37"/>
      <c r="E5" s="38" t="s">
        <v>232</v>
      </c>
      <c r="F5" s="38"/>
      <c r="G5" s="38"/>
      <c r="H5"/>
    </row>
    <row r="6" spans="1:8" ht="15" customHeight="1">
      <c r="A6" s="39" t="s">
        <v>233</v>
      </c>
      <c r="B6" s="40"/>
      <c r="C6" s="40"/>
      <c r="D6" s="41" t="s">
        <v>234</v>
      </c>
      <c r="E6" s="40" t="s">
        <v>40</v>
      </c>
      <c r="F6" s="40" t="s">
        <v>58</v>
      </c>
      <c r="G6" s="40" t="s">
        <v>62</v>
      </c>
      <c r="H6"/>
    </row>
    <row r="7" spans="1:8" ht="15" customHeight="1">
      <c r="A7" s="39"/>
      <c r="B7" s="40"/>
      <c r="C7" s="40"/>
      <c r="D7" s="41"/>
      <c r="E7" s="40"/>
      <c r="F7" s="40"/>
      <c r="G7" s="40"/>
      <c r="H7"/>
    </row>
    <row r="8" spans="1:8" ht="15" customHeight="1">
      <c r="A8" s="42"/>
      <c r="B8" s="43"/>
      <c r="C8" s="43"/>
      <c r="D8" s="44"/>
      <c r="E8" s="40"/>
      <c r="F8" s="40"/>
      <c r="G8" s="40"/>
      <c r="H8"/>
    </row>
    <row r="9" spans="1:8" ht="15" customHeight="1">
      <c r="A9" s="45" t="s">
        <v>235</v>
      </c>
      <c r="B9" s="46"/>
      <c r="C9" s="46"/>
      <c r="D9" s="46"/>
      <c r="E9" s="41" t="s">
        <v>236</v>
      </c>
      <c r="F9" s="41" t="s">
        <v>237</v>
      </c>
      <c r="G9" s="41" t="s">
        <v>238</v>
      </c>
      <c r="H9"/>
    </row>
    <row r="10" spans="1:8" ht="15" customHeight="1">
      <c r="A10" s="45" t="s">
        <v>40</v>
      </c>
      <c r="B10" s="46"/>
      <c r="C10" s="46"/>
      <c r="D10" s="46"/>
      <c r="E10" s="47" t="s">
        <v>239</v>
      </c>
      <c r="F10" s="47" t="s">
        <v>239</v>
      </c>
      <c r="G10" s="47" t="s">
        <v>239</v>
      </c>
      <c r="H10"/>
    </row>
    <row r="11" spans="1:8" ht="15" customHeight="1">
      <c r="A11" s="48" t="s">
        <v>239</v>
      </c>
      <c r="B11" s="49"/>
      <c r="C11" s="49"/>
      <c r="D11" s="49" t="s">
        <v>239</v>
      </c>
      <c r="E11" s="50" t="s">
        <v>239</v>
      </c>
      <c r="F11" s="50" t="s">
        <v>239</v>
      </c>
      <c r="G11" s="50" t="s">
        <v>239</v>
      </c>
      <c r="H11"/>
    </row>
    <row r="12" spans="1:8" s="31" customFormat="1" ht="15" customHeight="1">
      <c r="A12" s="51" t="s">
        <v>240</v>
      </c>
      <c r="B12" s="51"/>
      <c r="C12" s="51"/>
      <c r="D12" s="51"/>
      <c r="E12" s="51"/>
      <c r="F12" s="51"/>
      <c r="G12" s="51"/>
      <c r="H12"/>
    </row>
    <row r="13" spans="1:8" s="32" customFormat="1" ht="12" customHeight="1">
      <c r="A13" s="32" t="s">
        <v>228</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2022-08-16T14:26:39Z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A1321B0F12F44766B7EE3794B6717CB9</vt:lpwstr>
  </property>
  <property fmtid="{D5CDD505-2E9C-101B-9397-08002B2CF9AE}" pid="5" name="EDO">
    <vt:r8>525128</vt:r8>
  </property>
</Properties>
</file>