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55" activeTab="0"/>
  </bookViews>
  <sheets>
    <sheet name="初中骨干-英语 (一)" sheetId="1" r:id="rId1"/>
    <sheet name="初中骨干-英语 (二)" sheetId="2" r:id="rId2"/>
    <sheet name="幼儿园 (一)" sheetId="3" r:id="rId3"/>
    <sheet name="幼儿园 （二)" sheetId="4" r:id="rId4"/>
    <sheet name="小学数学" sheetId="5" r:id="rId5"/>
    <sheet name="小学语文" sheetId="6" r:id="rId6"/>
    <sheet name="初中数学" sheetId="7" r:id="rId7"/>
    <sheet name="初中英语" sheetId="8" r:id="rId8"/>
    <sheet name="初中语文" sheetId="9" r:id="rId9"/>
    <sheet name="初中骨干-地理" sheetId="10" r:id="rId10"/>
    <sheet name="初中骨干-化学" sheetId="11" r:id="rId11"/>
    <sheet name="初中骨干-历史" sheetId="12" r:id="rId12"/>
    <sheet name="初中骨干-生物" sheetId="13" r:id="rId13"/>
    <sheet name="初中骨干-数学" sheetId="14" r:id="rId14"/>
    <sheet name="初中骨干-物理" sheetId="15" r:id="rId15"/>
    <sheet name="初中骨干-语文" sheetId="16" r:id="rId16"/>
    <sheet name="初中骨干-政治" sheetId="17" r:id="rId17"/>
  </sheets>
  <definedNames>
    <definedName name="_xlnm.Print_Titles" localSheetId="0">'初中骨干-英语 (一)'!$1:$3</definedName>
    <definedName name="_xlnm.Print_Titles" localSheetId="3">'幼儿园 （二)'!$1:$3</definedName>
    <definedName name="_xlnm.Print_Titles" localSheetId="2">'幼儿园 (一)'!$1:$3</definedName>
    <definedName name="_xlnm.Print_Titles" localSheetId="5">'小学语文'!$1:$3</definedName>
  </definedNames>
  <calcPr fullCalcOnLoad="1"/>
</workbook>
</file>

<file path=xl/sharedStrings.xml><?xml version="1.0" encoding="utf-8"?>
<sst xmlns="http://schemas.openxmlformats.org/spreadsheetml/2006/main" count="260" uniqueCount="158">
  <si>
    <t>2019年开福区公开选调骨干教师入围人员名单</t>
  </si>
  <si>
    <t>（岗位：初中骨干-英语一组）</t>
  </si>
  <si>
    <t>姓名</t>
  </si>
  <si>
    <t>准考证号</t>
  </si>
  <si>
    <t>考核成绩</t>
  </si>
  <si>
    <t>名次</t>
  </si>
  <si>
    <t>甘婷</t>
  </si>
  <si>
    <t>CZGGYY0024</t>
  </si>
  <si>
    <t>王婧</t>
  </si>
  <si>
    <t>CZGGYY0006</t>
  </si>
  <si>
    <t>刘廷柳</t>
  </si>
  <si>
    <t>CZGGYY0005</t>
  </si>
  <si>
    <t>（岗位：初中骨干-英语二组）</t>
  </si>
  <si>
    <t>赵颖</t>
  </si>
  <si>
    <t>CZGGYY0010</t>
  </si>
  <si>
    <t>邹红</t>
  </si>
  <si>
    <t>CZGGYY0013</t>
  </si>
  <si>
    <t>周爱莲</t>
  </si>
  <si>
    <t>CZGGYY0033</t>
  </si>
  <si>
    <t>2019年开福区公开招聘幼儿园教师入围人员名单</t>
  </si>
  <si>
    <t>（岗位：幼儿园教师一组）</t>
  </si>
  <si>
    <t>笔试成绩</t>
  </si>
  <si>
    <t>按30%计分</t>
  </si>
  <si>
    <t>按70%计分</t>
  </si>
  <si>
    <t>综合成绩</t>
  </si>
  <si>
    <t>黄婷</t>
  </si>
  <si>
    <t>YEY0304</t>
  </si>
  <si>
    <t>熊外山</t>
  </si>
  <si>
    <t>YEY0234</t>
  </si>
  <si>
    <t>曾彤</t>
  </si>
  <si>
    <t>YEY0297</t>
  </si>
  <si>
    <t>朱桂花</t>
  </si>
  <si>
    <t>YEY0417</t>
  </si>
  <si>
    <t>张申蓉</t>
  </si>
  <si>
    <t>YEY0402</t>
  </si>
  <si>
    <t>彭艳奇</t>
  </si>
  <si>
    <t>YEY0292</t>
  </si>
  <si>
    <t>江威</t>
  </si>
  <si>
    <t>YEY0342</t>
  </si>
  <si>
    <t>余双姣</t>
  </si>
  <si>
    <t>YEY0272</t>
  </si>
  <si>
    <t>陈香宜</t>
  </si>
  <si>
    <t>YEY0373</t>
  </si>
  <si>
    <t>唐尧</t>
  </si>
  <si>
    <t>YEY0296</t>
  </si>
  <si>
    <t>（岗位：幼儿园教师二组）</t>
  </si>
  <si>
    <t>阳佳妮</t>
  </si>
  <si>
    <t>YEY0262</t>
  </si>
  <si>
    <t>唐晶晶</t>
  </si>
  <si>
    <t>YEY0319</t>
  </si>
  <si>
    <t>黄书琴</t>
  </si>
  <si>
    <t>YEY0340</t>
  </si>
  <si>
    <t>唐代凯</t>
  </si>
  <si>
    <t>YEY0323</t>
  </si>
  <si>
    <t>田君</t>
  </si>
  <si>
    <t>YEY0233</t>
  </si>
  <si>
    <t>曾雨淋</t>
  </si>
  <si>
    <t>YEY0330</t>
  </si>
  <si>
    <t>刘紫阳</t>
  </si>
  <si>
    <t>YEY0307</t>
  </si>
  <si>
    <t>王雪</t>
  </si>
  <si>
    <t>YEY0312</t>
  </si>
  <si>
    <t>杨晨</t>
  </si>
  <si>
    <t>YEY0298</t>
  </si>
  <si>
    <t>曹依凡</t>
  </si>
  <si>
    <t>YEY0398</t>
  </si>
  <si>
    <t>2019年开福区公开招聘教师入围人员名单</t>
  </si>
  <si>
    <t>（岗位：小学数学）</t>
  </si>
  <si>
    <t>卢玺之</t>
  </si>
  <si>
    <t>XXSX0233</t>
  </si>
  <si>
    <t>文莹</t>
  </si>
  <si>
    <t>XXSX0134</t>
  </si>
  <si>
    <t>胡雅枚</t>
  </si>
  <si>
    <t>XXSX0634</t>
  </si>
  <si>
    <t>王巍</t>
  </si>
  <si>
    <t>XXSX0442</t>
  </si>
  <si>
    <t>（岗位：小学语文）</t>
  </si>
  <si>
    <t>吴佳莹</t>
  </si>
  <si>
    <t>XXYW0688</t>
  </si>
  <si>
    <t>陈源源</t>
  </si>
  <si>
    <t>XXYW0904</t>
  </si>
  <si>
    <t>李咪</t>
  </si>
  <si>
    <t>XXYW1041</t>
  </si>
  <si>
    <t>曾蓉</t>
  </si>
  <si>
    <t>XXYW0680</t>
  </si>
  <si>
    <t>张金娥</t>
  </si>
  <si>
    <t>XXYW0907</t>
  </si>
  <si>
    <t>李要珍</t>
  </si>
  <si>
    <t>XXYW0601</t>
  </si>
  <si>
    <t>罗晓</t>
  </si>
  <si>
    <t>XXYW0633</t>
  </si>
  <si>
    <t>蒋霓</t>
  </si>
  <si>
    <t>XXYW0659</t>
  </si>
  <si>
    <t>肖茜子</t>
  </si>
  <si>
    <t>XXYW0576</t>
  </si>
  <si>
    <t>向君霞</t>
  </si>
  <si>
    <t>XXYW0150</t>
  </si>
  <si>
    <t>（岗位：初中数学）</t>
  </si>
  <si>
    <t>粟瑞</t>
  </si>
  <si>
    <t>CZSX0041</t>
  </si>
  <si>
    <t>（岗位：初中英语）</t>
  </si>
  <si>
    <t>胡静</t>
  </si>
  <si>
    <t>CZYY0029</t>
  </si>
  <si>
    <t>（岗位：初中语文）</t>
  </si>
  <si>
    <t>康刘安怡</t>
  </si>
  <si>
    <t>CZYW0017</t>
  </si>
  <si>
    <t>苏雅洁</t>
  </si>
  <si>
    <t>CZYW0041</t>
  </si>
  <si>
    <t>（岗位：初中骨干-地理）</t>
  </si>
  <si>
    <t>龚水英</t>
  </si>
  <si>
    <t>CZGGDL0008</t>
  </si>
  <si>
    <t>杨彩红</t>
  </si>
  <si>
    <t>CZGGDL0007</t>
  </si>
  <si>
    <t>（岗位：初中骨干-化学）</t>
  </si>
  <si>
    <t>袁赛</t>
  </si>
  <si>
    <t>CZGGHX0007</t>
  </si>
  <si>
    <t>（岗位：初中骨干-历史）</t>
  </si>
  <si>
    <t>彭芳</t>
  </si>
  <si>
    <t>CZGGLS0003</t>
  </si>
  <si>
    <t>朱舞霞</t>
  </si>
  <si>
    <t>CZGGLS0005</t>
  </si>
  <si>
    <t>（岗位：初中骨干-生物）</t>
  </si>
  <si>
    <t>钟珍</t>
  </si>
  <si>
    <t>CZGGSW0003</t>
  </si>
  <si>
    <t>杜昊</t>
  </si>
  <si>
    <t>CZGGSW0006</t>
  </si>
  <si>
    <t>周艳</t>
  </si>
  <si>
    <t>CZGGSW0007</t>
  </si>
  <si>
    <t>霍转转</t>
  </si>
  <si>
    <t>CZGGSW0009</t>
  </si>
  <si>
    <t>（岗位：初中骨干-数学）</t>
  </si>
  <si>
    <t>陈敏峰</t>
  </si>
  <si>
    <t>CZGGSX0015</t>
  </si>
  <si>
    <t>谭富元</t>
  </si>
  <si>
    <t>CZGGSX0008</t>
  </si>
  <si>
    <t>何爱善</t>
  </si>
  <si>
    <t>CZGGSX0011</t>
  </si>
  <si>
    <t>罗惠英</t>
  </si>
  <si>
    <t>CZGGSX0010</t>
  </si>
  <si>
    <t>胡文兵</t>
  </si>
  <si>
    <t>CZGGSX0021</t>
  </si>
  <si>
    <t>（岗位：初中骨干-物理）</t>
  </si>
  <si>
    <t>李玲珍</t>
  </si>
  <si>
    <t>CZGGWL0003</t>
  </si>
  <si>
    <t>黄群艳</t>
  </si>
  <si>
    <t>CZGGWL0007</t>
  </si>
  <si>
    <t>（岗位：初中骨干-语文）</t>
  </si>
  <si>
    <t>沈涵彬</t>
  </si>
  <si>
    <t>CZGGYW0013</t>
  </si>
  <si>
    <t>刘黎</t>
  </si>
  <si>
    <t>CZGGYW0014</t>
  </si>
  <si>
    <t>李湘莲</t>
  </si>
  <si>
    <t>CZGGYW0011</t>
  </si>
  <si>
    <t>李柏树</t>
  </si>
  <si>
    <t>CZGGYW0009</t>
  </si>
  <si>
    <t>（岗位：初中骨干-政治）</t>
  </si>
  <si>
    <t>胡丽芸</t>
  </si>
  <si>
    <t>CZGGZZ0002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</si>
</sst>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4">
    <font>
      <sz val="12"/>
      <name val="宋体"/>
      <family val="0"/>
    </font>
    <font>
      <sz val="20"/>
      <name val="方正小标宋简体"/>
      <family val="4"/>
    </font>
    <font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tabSelected="1" workbookViewId="0" topLeftCell="A1">
      <selection activeCell="A2" sqref="A2:D2"/>
    </sheetView>
  </sheetViews>
  <sheetFormatPr defaultColWidth="8.75390625" defaultRowHeight="14.25"/>
  <cols>
    <col min="1" max="1" width="20.75390625" style="1" customWidth="1"/>
    <col min="2" max="2" width="26.125" style="1" customWidth="1"/>
    <col min="3" max="3" width="18.75390625" style="1" customWidth="1"/>
    <col min="4" max="4" width="15.875" style="1" customWidth="1"/>
    <col min="5" max="16384" width="8.75390625" style="1" customWidth="1"/>
  </cols>
  <sheetData>
    <row r="1" spans="1:4" ht="48.75" customHeight="1">
      <c r="A1" s="2" t="s">
        <v>0</v>
      </c>
      <c r="B1" s="2"/>
      <c r="C1" s="2"/>
      <c r="D1" s="2"/>
    </row>
    <row r="2" spans="1:4" ht="39" customHeight="1">
      <c r="A2" s="3" t="s">
        <v>1</v>
      </c>
      <c r="B2" s="3"/>
      <c r="C2" s="3"/>
      <c r="D2" s="3"/>
    </row>
    <row r="3" spans="1:4" ht="34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s="1" customFormat="1" ht="39" customHeight="1">
      <c r="A4" s="13" t="s">
        <v>6</v>
      </c>
      <c r="B4" s="13" t="s">
        <v>7</v>
      </c>
      <c r="C4" s="4">
        <v>86.78</v>
      </c>
      <c r="D4" s="4">
        <f>RANK(C4,$C$4:$C$6)</f>
        <v>1</v>
      </c>
    </row>
    <row r="5" spans="1:4" s="1" customFormat="1" ht="39" customHeight="1">
      <c r="A5" s="13" t="s">
        <v>8</v>
      </c>
      <c r="B5" s="13" t="s">
        <v>9</v>
      </c>
      <c r="C5" s="4">
        <v>85.44</v>
      </c>
      <c r="D5" s="4">
        <f>RANK(C5,$C$4:$C$6)</f>
        <v>2</v>
      </c>
    </row>
    <row r="6" spans="1:4" s="1" customFormat="1" ht="39" customHeight="1">
      <c r="A6" s="13" t="s">
        <v>10</v>
      </c>
      <c r="B6" s="13" t="s">
        <v>11</v>
      </c>
      <c r="C6" s="4">
        <v>84.1</v>
      </c>
      <c r="D6" s="4">
        <f>RANK(C6,$C$4:$C$6)</f>
        <v>3</v>
      </c>
    </row>
  </sheetData>
  <sheetProtection/>
  <mergeCells count="2">
    <mergeCell ref="A1:D1"/>
    <mergeCell ref="A2:D2"/>
  </mergeCells>
  <printOptions/>
  <pageMargins left="0.7909722222222222" right="0.66875" top="1" bottom="1" header="0.5" footer="0.5"/>
  <pageSetup fitToHeight="222" fitToWidth="1" horizontalDpi="600" verticalDpi="600" orientation="portrait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 topLeftCell="A1">
      <selection activeCell="D5" sqref="D5"/>
    </sheetView>
  </sheetViews>
  <sheetFormatPr defaultColWidth="8.75390625" defaultRowHeight="14.25"/>
  <cols>
    <col min="1" max="1" width="20.75390625" style="0" customWidth="1"/>
    <col min="2" max="2" width="26.125" style="0" customWidth="1"/>
    <col min="3" max="3" width="18.75390625" style="0" customWidth="1"/>
    <col min="4" max="4" width="15.875" style="0" customWidth="1"/>
  </cols>
  <sheetData>
    <row r="1" spans="1:4" ht="58.5" customHeight="1">
      <c r="A1" s="2" t="s">
        <v>0</v>
      </c>
      <c r="B1" s="2"/>
      <c r="C1" s="2"/>
      <c r="D1" s="2"/>
    </row>
    <row r="2" spans="1:4" ht="48" customHeight="1">
      <c r="A2" s="10" t="s">
        <v>108</v>
      </c>
      <c r="B2" s="10"/>
      <c r="C2" s="10"/>
      <c r="D2" s="10"/>
    </row>
    <row r="3" spans="1:4" ht="45" customHeight="1">
      <c r="A3" s="11" t="s">
        <v>2</v>
      </c>
      <c r="B3" s="11" t="s">
        <v>3</v>
      </c>
      <c r="C3" s="11" t="s">
        <v>4</v>
      </c>
      <c r="D3" s="11" t="s">
        <v>5</v>
      </c>
    </row>
    <row r="4" spans="1:4" ht="45" customHeight="1">
      <c r="A4" s="11" t="s">
        <v>109</v>
      </c>
      <c r="B4" s="11" t="s">
        <v>110</v>
      </c>
      <c r="C4" s="11">
        <v>87.28</v>
      </c>
      <c r="D4" s="11">
        <f>RANK(C4,$C$4:$C$5)</f>
        <v>1</v>
      </c>
    </row>
    <row r="5" spans="1:4" ht="45" customHeight="1">
      <c r="A5" s="11" t="s">
        <v>111</v>
      </c>
      <c r="B5" s="11" t="s">
        <v>112</v>
      </c>
      <c r="C5" s="11">
        <v>87.24</v>
      </c>
      <c r="D5" s="11">
        <f>RANK(C5,$C$4:$C$5)</f>
        <v>2</v>
      </c>
    </row>
  </sheetData>
  <sheetProtection/>
  <mergeCells count="2">
    <mergeCell ref="A1:D1"/>
    <mergeCell ref="A2:D2"/>
  </mergeCells>
  <printOptions/>
  <pageMargins left="0.7900000000000001" right="0.67" top="1" bottom="1" header="0.5" footer="0.5"/>
  <pageSetup fitToHeight="222" fitToWidth="1" horizontalDpi="600" verticalDpi="600" orientation="portrait" paperSize="9" scale="9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 topLeftCell="A1">
      <selection activeCell="A1" sqref="A1:D1"/>
    </sheetView>
  </sheetViews>
  <sheetFormatPr defaultColWidth="8.75390625" defaultRowHeight="14.25"/>
  <cols>
    <col min="1" max="1" width="20.75390625" style="0" customWidth="1"/>
    <col min="2" max="2" width="26.125" style="0" customWidth="1"/>
    <col min="3" max="3" width="18.75390625" style="0" customWidth="1"/>
    <col min="4" max="4" width="15.875" style="0" customWidth="1"/>
  </cols>
  <sheetData>
    <row r="1" spans="1:4" ht="58.5" customHeight="1">
      <c r="A1" s="2" t="s">
        <v>0</v>
      </c>
      <c r="B1" s="2"/>
      <c r="C1" s="2"/>
      <c r="D1" s="2"/>
    </row>
    <row r="2" spans="1:4" ht="48" customHeight="1">
      <c r="A2" s="10" t="s">
        <v>113</v>
      </c>
      <c r="B2" s="10"/>
      <c r="C2" s="10"/>
      <c r="D2" s="10"/>
    </row>
    <row r="3" spans="1:4" ht="45" customHeight="1">
      <c r="A3" s="11" t="s">
        <v>2</v>
      </c>
      <c r="B3" s="11" t="s">
        <v>3</v>
      </c>
      <c r="C3" s="11" t="s">
        <v>4</v>
      </c>
      <c r="D3" s="11" t="s">
        <v>5</v>
      </c>
    </row>
    <row r="4" spans="1:4" ht="40.5" customHeight="1">
      <c r="A4" s="7" t="s">
        <v>114</v>
      </c>
      <c r="B4" s="7" t="s">
        <v>115</v>
      </c>
      <c r="C4" s="11">
        <v>91.62</v>
      </c>
      <c r="D4" s="11">
        <f>RANK(C4,$C$4:$C$4)</f>
        <v>1</v>
      </c>
    </row>
  </sheetData>
  <sheetProtection/>
  <mergeCells count="2">
    <mergeCell ref="A1:D1"/>
    <mergeCell ref="A2:D2"/>
  </mergeCells>
  <printOptions/>
  <pageMargins left="0.7900000000000001" right="0.67" top="1" bottom="1" header="0.5" footer="0.5"/>
  <pageSetup fitToHeight="222" fitToWidth="1" horizontalDpi="600" verticalDpi="600" orientation="portrait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 topLeftCell="A1">
      <selection activeCell="D10" sqref="D10"/>
    </sheetView>
  </sheetViews>
  <sheetFormatPr defaultColWidth="8.75390625" defaultRowHeight="14.25"/>
  <cols>
    <col min="1" max="1" width="20.75390625" style="0" customWidth="1"/>
    <col min="2" max="2" width="26.125" style="0" customWidth="1"/>
    <col min="3" max="3" width="18.75390625" style="0" customWidth="1"/>
    <col min="4" max="4" width="15.875" style="0" customWidth="1"/>
  </cols>
  <sheetData>
    <row r="1" spans="1:4" ht="58.5" customHeight="1">
      <c r="A1" s="2" t="s">
        <v>0</v>
      </c>
      <c r="B1" s="2"/>
      <c r="C1" s="2"/>
      <c r="D1" s="2"/>
    </row>
    <row r="2" spans="1:4" ht="48" customHeight="1">
      <c r="A2" s="10" t="s">
        <v>116</v>
      </c>
      <c r="B2" s="10"/>
      <c r="C2" s="10"/>
      <c r="D2" s="10"/>
    </row>
    <row r="3" spans="1:4" ht="45" customHeight="1">
      <c r="A3" s="11" t="s">
        <v>2</v>
      </c>
      <c r="B3" s="11" t="s">
        <v>3</v>
      </c>
      <c r="C3" s="11" t="s">
        <v>4</v>
      </c>
      <c r="D3" s="11" t="s">
        <v>5</v>
      </c>
    </row>
    <row r="4" spans="1:4" s="12" customFormat="1" ht="45" customHeight="1">
      <c r="A4" s="13" t="s">
        <v>117</v>
      </c>
      <c r="B4" s="13" t="s">
        <v>118</v>
      </c>
      <c r="C4" s="6">
        <v>87.2</v>
      </c>
      <c r="D4" s="4">
        <v>1</v>
      </c>
    </row>
    <row r="5" spans="1:4" s="12" customFormat="1" ht="45" customHeight="1">
      <c r="A5" s="13" t="s">
        <v>119</v>
      </c>
      <c r="B5" s="13" t="s">
        <v>120</v>
      </c>
      <c r="C5" s="6">
        <v>86.88</v>
      </c>
      <c r="D5" s="4">
        <v>2</v>
      </c>
    </row>
  </sheetData>
  <sheetProtection/>
  <mergeCells count="2">
    <mergeCell ref="A1:D1"/>
    <mergeCell ref="A2:D2"/>
  </mergeCells>
  <printOptions/>
  <pageMargins left="0.7900000000000001" right="0.67" top="1" bottom="1" header="0.5" footer="0.5"/>
  <pageSetup fitToHeight="222" fitToWidth="1" horizontalDpi="600" verticalDpi="600" orientation="portrait" paperSize="9" scale="9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8.75390625" defaultRowHeight="14.25"/>
  <cols>
    <col min="1" max="1" width="20.75390625" style="9" customWidth="1"/>
    <col min="2" max="2" width="26.125" style="9" customWidth="1"/>
    <col min="3" max="3" width="18.75390625" style="9" customWidth="1"/>
    <col min="4" max="4" width="15.875" style="9" customWidth="1"/>
    <col min="5" max="16384" width="8.75390625" style="9" customWidth="1"/>
  </cols>
  <sheetData>
    <row r="1" spans="1:4" ht="58.5" customHeight="1">
      <c r="A1" s="2" t="s">
        <v>0</v>
      </c>
      <c r="B1" s="2"/>
      <c r="C1" s="2"/>
      <c r="D1" s="2"/>
    </row>
    <row r="2" spans="1:4" ht="37.5" customHeight="1">
      <c r="A2" s="10" t="s">
        <v>121</v>
      </c>
      <c r="B2" s="10"/>
      <c r="C2" s="10"/>
      <c r="D2" s="10"/>
    </row>
    <row r="3" spans="1:4" ht="45" customHeight="1">
      <c r="A3" s="11" t="s">
        <v>2</v>
      </c>
      <c r="B3" s="11" t="s">
        <v>3</v>
      </c>
      <c r="C3" s="11" t="s">
        <v>4</v>
      </c>
      <c r="D3" s="11" t="s">
        <v>5</v>
      </c>
    </row>
    <row r="4" spans="1:4" s="1" customFormat="1" ht="42" customHeight="1">
      <c r="A4" s="7" t="s">
        <v>122</v>
      </c>
      <c r="B4" s="7" t="s">
        <v>123</v>
      </c>
      <c r="C4" s="4">
        <v>87.76</v>
      </c>
      <c r="D4" s="4">
        <f>RANK(C4,$C$4:$C$7)</f>
        <v>1</v>
      </c>
    </row>
    <row r="5" spans="1:4" s="1" customFormat="1" ht="42" customHeight="1">
      <c r="A5" s="7" t="s">
        <v>124</v>
      </c>
      <c r="B5" s="7" t="s">
        <v>125</v>
      </c>
      <c r="C5" s="4">
        <v>87.28</v>
      </c>
      <c r="D5" s="4">
        <f>RANK(C5,$C$4:$C$7)</f>
        <v>2</v>
      </c>
    </row>
    <row r="6" spans="1:4" s="1" customFormat="1" ht="42" customHeight="1">
      <c r="A6" s="7" t="s">
        <v>126</v>
      </c>
      <c r="B6" s="7" t="s">
        <v>127</v>
      </c>
      <c r="C6" s="4">
        <v>87.24</v>
      </c>
      <c r="D6" s="4">
        <f>RANK(C6,$C$4:$C$7)</f>
        <v>3</v>
      </c>
    </row>
    <row r="7" spans="1:4" s="1" customFormat="1" ht="42" customHeight="1">
      <c r="A7" s="7" t="s">
        <v>128</v>
      </c>
      <c r="B7" s="7" t="s">
        <v>129</v>
      </c>
      <c r="C7" s="4">
        <v>87.14</v>
      </c>
      <c r="D7" s="4">
        <f>RANK(C7,$C$4:$C$7)</f>
        <v>4</v>
      </c>
    </row>
  </sheetData>
  <sheetProtection/>
  <mergeCells count="2">
    <mergeCell ref="A1:D1"/>
    <mergeCell ref="A2:D2"/>
  </mergeCells>
  <printOptions/>
  <pageMargins left="0.7900000000000001" right="0.67" top="1" bottom="1" header="0.5" footer="0.5"/>
  <pageSetup fitToHeight="222" fitToWidth="1" horizontalDpi="600" verticalDpi="6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 topLeftCell="A1">
      <selection activeCell="A1" sqref="A1:D1"/>
    </sheetView>
  </sheetViews>
  <sheetFormatPr defaultColWidth="8.75390625" defaultRowHeight="14.25"/>
  <cols>
    <col min="1" max="1" width="20.75390625" style="1" customWidth="1"/>
    <col min="2" max="2" width="26.125" style="1" customWidth="1"/>
    <col min="3" max="3" width="18.75390625" style="1" customWidth="1"/>
    <col min="4" max="4" width="15.875" style="1" customWidth="1"/>
    <col min="5" max="16384" width="8.75390625" style="1" customWidth="1"/>
  </cols>
  <sheetData>
    <row r="1" spans="1:4" ht="45" customHeight="1">
      <c r="A1" s="2" t="s">
        <v>0</v>
      </c>
      <c r="B1" s="2"/>
      <c r="C1" s="2"/>
      <c r="D1" s="2"/>
    </row>
    <row r="2" spans="1:4" ht="25.5" customHeight="1">
      <c r="A2" s="3" t="s">
        <v>130</v>
      </c>
      <c r="B2" s="3"/>
      <c r="C2" s="3"/>
      <c r="D2" s="3"/>
    </row>
    <row r="3" spans="1:4" ht="34.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s="1" customFormat="1" ht="27.75" customHeight="1">
      <c r="A4" s="8" t="s">
        <v>131</v>
      </c>
      <c r="B4" s="8" t="s">
        <v>132</v>
      </c>
      <c r="C4" s="4">
        <v>89.02</v>
      </c>
      <c r="D4" s="4">
        <f>RANK(C4,$C$4:$C$8)</f>
        <v>1</v>
      </c>
    </row>
    <row r="5" spans="1:4" s="1" customFormat="1" ht="27.75" customHeight="1">
      <c r="A5" s="8" t="s">
        <v>133</v>
      </c>
      <c r="B5" s="8" t="s">
        <v>134</v>
      </c>
      <c r="C5" s="4">
        <v>88.3</v>
      </c>
      <c r="D5" s="4">
        <f>RANK(C5,$C$4:$C$8)</f>
        <v>2</v>
      </c>
    </row>
    <row r="6" spans="1:4" s="1" customFormat="1" ht="27.75" customHeight="1">
      <c r="A6" s="8" t="s">
        <v>135</v>
      </c>
      <c r="B6" s="8" t="s">
        <v>136</v>
      </c>
      <c r="C6" s="4">
        <v>87.52</v>
      </c>
      <c r="D6" s="4">
        <f>RANK(C6,$C$4:$C$8)</f>
        <v>3</v>
      </c>
    </row>
    <row r="7" spans="1:4" s="1" customFormat="1" ht="27.75" customHeight="1">
      <c r="A7" s="8" t="s">
        <v>137</v>
      </c>
      <c r="B7" s="8" t="s">
        <v>138</v>
      </c>
      <c r="C7" s="4">
        <v>86.46</v>
      </c>
      <c r="D7" s="4">
        <f>RANK(C7,$C$4:$C$8)</f>
        <v>4</v>
      </c>
    </row>
    <row r="8" spans="1:4" s="1" customFormat="1" ht="27.75" customHeight="1">
      <c r="A8" s="8" t="s">
        <v>139</v>
      </c>
      <c r="B8" s="8" t="s">
        <v>140</v>
      </c>
      <c r="C8" s="4">
        <v>85.96</v>
      </c>
      <c r="D8" s="4">
        <f>RANK(C8,$C$4:$C$8)</f>
        <v>5</v>
      </c>
    </row>
  </sheetData>
  <sheetProtection/>
  <mergeCells count="2">
    <mergeCell ref="A1:D1"/>
    <mergeCell ref="A2:D2"/>
  </mergeCells>
  <printOptions/>
  <pageMargins left="0.7900000000000001" right="0.67" top="1" bottom="1" header="0.5" footer="0.5"/>
  <pageSetup fitToHeight="222" fitToWidth="1" horizontalDpi="600" verticalDpi="600" orientation="portrait" paperSize="9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"/>
  <sheetViews>
    <sheetView workbookViewId="0" topLeftCell="A1">
      <selection activeCell="A1" sqref="A1:D1"/>
    </sheetView>
  </sheetViews>
  <sheetFormatPr defaultColWidth="8.75390625" defaultRowHeight="14.25"/>
  <cols>
    <col min="1" max="1" width="20.75390625" style="1" customWidth="1"/>
    <col min="2" max="2" width="26.125" style="1" customWidth="1"/>
    <col min="3" max="3" width="18.75390625" style="1" customWidth="1"/>
    <col min="4" max="4" width="15.875" style="1" customWidth="1"/>
    <col min="5" max="16384" width="8.75390625" style="1" customWidth="1"/>
  </cols>
  <sheetData>
    <row r="1" spans="1:4" ht="58.5" customHeight="1">
      <c r="A1" s="2" t="s">
        <v>0</v>
      </c>
      <c r="B1" s="2"/>
      <c r="C1" s="2"/>
      <c r="D1" s="2"/>
    </row>
    <row r="2" spans="1:4" ht="48" customHeight="1">
      <c r="A2" s="3" t="s">
        <v>141</v>
      </c>
      <c r="B2" s="3"/>
      <c r="C2" s="3"/>
      <c r="D2" s="3"/>
    </row>
    <row r="3" spans="1:4" ht="4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s="1" customFormat="1" ht="45" customHeight="1">
      <c r="A4" s="7" t="s">
        <v>142</v>
      </c>
      <c r="B4" s="7" t="s">
        <v>143</v>
      </c>
      <c r="C4" s="4">
        <v>92.62</v>
      </c>
      <c r="D4" s="4">
        <f>RANK(C4,$C$4:$C$5)</f>
        <v>1</v>
      </c>
    </row>
    <row r="5" spans="1:4" s="1" customFormat="1" ht="45" customHeight="1">
      <c r="A5" s="7" t="s">
        <v>144</v>
      </c>
      <c r="B5" s="7" t="s">
        <v>145</v>
      </c>
      <c r="C5" s="4">
        <v>89.78</v>
      </c>
      <c r="D5" s="4">
        <f>RANK(C5,$C$4:$C$5)</f>
        <v>2</v>
      </c>
    </row>
  </sheetData>
  <sheetProtection/>
  <mergeCells count="2">
    <mergeCell ref="A1:D1"/>
    <mergeCell ref="A2:D2"/>
  </mergeCells>
  <printOptions/>
  <pageMargins left="0.7900000000000001" right="0.67" top="1" bottom="1" header="0.5" footer="0.5"/>
  <pageSetup fitToHeight="222" fitToWidth="1" horizontalDpi="600" verticalDpi="600" orientation="portrait" paperSize="9" scale="99"/>
  <headerFooter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workbookViewId="0" topLeftCell="A1">
      <selection activeCell="A1" sqref="A1:D1"/>
    </sheetView>
  </sheetViews>
  <sheetFormatPr defaultColWidth="8.75390625" defaultRowHeight="14.25"/>
  <cols>
    <col min="1" max="1" width="20.75390625" style="1" customWidth="1"/>
    <col min="2" max="2" width="26.125" style="1" customWidth="1"/>
    <col min="3" max="3" width="18.75390625" style="1" customWidth="1"/>
    <col min="4" max="4" width="15.875" style="1" customWidth="1"/>
    <col min="5" max="16384" width="8.75390625" style="1" customWidth="1"/>
  </cols>
  <sheetData>
    <row r="1" spans="1:4" ht="46.5" customHeight="1">
      <c r="A1" s="2" t="s">
        <v>0</v>
      </c>
      <c r="B1" s="2"/>
      <c r="C1" s="2"/>
      <c r="D1" s="2"/>
    </row>
    <row r="2" spans="1:4" ht="28.5" customHeight="1">
      <c r="A2" s="3" t="s">
        <v>146</v>
      </c>
      <c r="B2" s="3"/>
      <c r="C2" s="3"/>
      <c r="D2" s="3"/>
    </row>
    <row r="3" spans="1:4" ht="4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s="1" customFormat="1" ht="40.5" customHeight="1">
      <c r="A4" s="5" t="s">
        <v>147</v>
      </c>
      <c r="B4" s="5" t="s">
        <v>148</v>
      </c>
      <c r="C4" s="6">
        <v>91.32</v>
      </c>
      <c r="D4" s="4">
        <f>RANK(C4,$C$4:$C$7)</f>
        <v>1</v>
      </c>
    </row>
    <row r="5" spans="1:4" s="1" customFormat="1" ht="40.5" customHeight="1">
      <c r="A5" s="5" t="s">
        <v>149</v>
      </c>
      <c r="B5" s="5" t="s">
        <v>150</v>
      </c>
      <c r="C5" s="6">
        <v>90.1</v>
      </c>
      <c r="D5" s="4">
        <f>RANK(C5,$C$4:$C$7)</f>
        <v>2</v>
      </c>
    </row>
    <row r="6" spans="1:4" s="1" customFormat="1" ht="40.5" customHeight="1">
      <c r="A6" s="5" t="s">
        <v>151</v>
      </c>
      <c r="B6" s="5" t="s">
        <v>152</v>
      </c>
      <c r="C6" s="6">
        <v>88.4</v>
      </c>
      <c r="D6" s="4">
        <f>RANK(C6,$C$4:$C$7)</f>
        <v>3</v>
      </c>
    </row>
    <row r="7" spans="1:4" s="1" customFormat="1" ht="40.5" customHeight="1">
      <c r="A7" s="5" t="s">
        <v>153</v>
      </c>
      <c r="B7" s="5" t="s">
        <v>154</v>
      </c>
      <c r="C7" s="6">
        <v>87.82</v>
      </c>
      <c r="D7" s="4">
        <f>RANK(C7,$C$4:$C$7)</f>
        <v>4</v>
      </c>
    </row>
  </sheetData>
  <sheetProtection/>
  <mergeCells count="2">
    <mergeCell ref="A1:D1"/>
    <mergeCell ref="A2:D2"/>
  </mergeCells>
  <printOptions/>
  <pageMargins left="0.7900000000000001" right="0.67" top="1" bottom="1" header="0.5" footer="0.5"/>
  <pageSetup fitToHeight="222" fitToWidth="1" horizontalDpi="600" verticalDpi="600" orientation="portrait" paperSize="9"/>
  <headerFooter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 topLeftCell="A1">
      <selection activeCell="A1" sqref="A1:D1"/>
    </sheetView>
  </sheetViews>
  <sheetFormatPr defaultColWidth="8.75390625" defaultRowHeight="14.25"/>
  <cols>
    <col min="1" max="1" width="20.75390625" style="1" customWidth="1"/>
    <col min="2" max="2" width="26.125" style="1" customWidth="1"/>
    <col min="3" max="3" width="18.75390625" style="1" customWidth="1"/>
    <col min="4" max="4" width="15.875" style="1" customWidth="1"/>
    <col min="5" max="16384" width="8.75390625" style="1" customWidth="1"/>
  </cols>
  <sheetData>
    <row r="1" spans="1:4" ht="58.5" customHeight="1">
      <c r="A1" s="2" t="s">
        <v>0</v>
      </c>
      <c r="B1" s="2"/>
      <c r="C1" s="2"/>
      <c r="D1" s="2"/>
    </row>
    <row r="2" spans="1:4" ht="48" customHeight="1">
      <c r="A2" s="3" t="s">
        <v>155</v>
      </c>
      <c r="B2" s="3"/>
      <c r="C2" s="3"/>
      <c r="D2" s="3"/>
    </row>
    <row r="3" spans="1:4" ht="4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s="1" customFormat="1" ht="45" customHeight="1">
      <c r="A4" s="5" t="s">
        <v>156</v>
      </c>
      <c r="B4" s="5" t="s">
        <v>157</v>
      </c>
      <c r="C4" s="6">
        <v>88.84</v>
      </c>
      <c r="D4" s="4">
        <v>1</v>
      </c>
    </row>
  </sheetData>
  <sheetProtection/>
  <mergeCells count="2">
    <mergeCell ref="A1:D1"/>
    <mergeCell ref="A2:D2"/>
  </mergeCells>
  <printOptions/>
  <pageMargins left="0.7900000000000001" right="0.67" top="1" bottom="1" header="0.5" footer="0.5"/>
  <pageSetup fitToHeight="222" fitToWidth="1" horizontalDpi="600" verticalDpi="600" orientation="portrait" paperSize="9" scale="9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C5" sqref="C5"/>
    </sheetView>
  </sheetViews>
  <sheetFormatPr defaultColWidth="8.75390625" defaultRowHeight="14.25"/>
  <cols>
    <col min="1" max="1" width="20.75390625" style="1" customWidth="1"/>
    <col min="2" max="2" width="26.125" style="1" customWidth="1"/>
    <col min="3" max="3" width="18.75390625" style="1" customWidth="1"/>
    <col min="4" max="4" width="15.875" style="1" customWidth="1"/>
    <col min="5" max="16384" width="8.75390625" style="1" customWidth="1"/>
  </cols>
  <sheetData>
    <row r="1" spans="1:4" ht="58.5" customHeight="1">
      <c r="A1" s="2" t="s">
        <v>0</v>
      </c>
      <c r="B1" s="2"/>
      <c r="C1" s="2"/>
      <c r="D1" s="2"/>
    </row>
    <row r="2" spans="1:4" ht="39" customHeight="1">
      <c r="A2" s="3" t="s">
        <v>12</v>
      </c>
      <c r="B2" s="3"/>
      <c r="C2" s="3"/>
      <c r="D2" s="3"/>
    </row>
    <row r="3" spans="1:4" ht="45" customHeight="1">
      <c r="A3" s="4" t="s">
        <v>2</v>
      </c>
      <c r="B3" s="4" t="s">
        <v>3</v>
      </c>
      <c r="C3" s="4" t="s">
        <v>4</v>
      </c>
      <c r="D3" s="4" t="s">
        <v>5</v>
      </c>
    </row>
    <row r="4" spans="1:4" s="1" customFormat="1" ht="39" customHeight="1">
      <c r="A4" s="13" t="s">
        <v>13</v>
      </c>
      <c r="B4" s="13" t="s">
        <v>14</v>
      </c>
      <c r="C4" s="4">
        <v>89.88</v>
      </c>
      <c r="D4" s="4">
        <f>RANK(C4,$C$4:$C$6)</f>
        <v>1</v>
      </c>
    </row>
    <row r="5" spans="1:4" s="1" customFormat="1" ht="39" customHeight="1">
      <c r="A5" s="13" t="s">
        <v>15</v>
      </c>
      <c r="B5" s="13" t="s">
        <v>16</v>
      </c>
      <c r="C5" s="4">
        <v>89.28</v>
      </c>
      <c r="D5" s="4">
        <f>RANK(C5,$C$4:$C$6)</f>
        <v>2</v>
      </c>
    </row>
    <row r="6" spans="1:4" s="1" customFormat="1" ht="39" customHeight="1">
      <c r="A6" s="13" t="s">
        <v>17</v>
      </c>
      <c r="B6" s="13" t="s">
        <v>18</v>
      </c>
      <c r="C6" s="4">
        <v>89.08</v>
      </c>
      <c r="D6" s="4">
        <f>RANK(C6,$C$4:$C$6)</f>
        <v>3</v>
      </c>
    </row>
  </sheetData>
  <sheetProtection/>
  <mergeCells count="2">
    <mergeCell ref="A1:D1"/>
    <mergeCell ref="A2:D2"/>
  </mergeCells>
  <printOptions/>
  <pageMargins left="0.7900000000000001" right="0.67" top="1" bottom="1" header="0.5" footer="0.5"/>
  <pageSetup fitToHeight="222" fitToWidth="1"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H1"/>
    </sheetView>
  </sheetViews>
  <sheetFormatPr defaultColWidth="8.75390625" defaultRowHeight="14.25"/>
  <cols>
    <col min="1" max="1" width="7.50390625" style="0" customWidth="1"/>
    <col min="2" max="2" width="12.00390625" style="0" customWidth="1"/>
    <col min="3" max="3" width="10.375" style="0" customWidth="1"/>
    <col min="4" max="4" width="10.50390625" style="0" customWidth="1"/>
    <col min="5" max="5" width="11.125" style="0" customWidth="1"/>
    <col min="6" max="6" width="9.75390625" style="14" customWidth="1"/>
    <col min="7" max="7" width="11.50390625" style="14" customWidth="1"/>
    <col min="8" max="8" width="8.625" style="0" customWidth="1"/>
  </cols>
  <sheetData>
    <row r="1" spans="1:8" ht="40.5" customHeight="1">
      <c r="A1" s="15" t="s">
        <v>19</v>
      </c>
      <c r="B1" s="15"/>
      <c r="C1" s="15"/>
      <c r="D1" s="15"/>
      <c r="E1" s="15"/>
      <c r="F1" s="15"/>
      <c r="G1" s="15"/>
      <c r="H1" s="15"/>
    </row>
    <row r="2" spans="1:8" ht="54.75" customHeight="1">
      <c r="A2" s="10" t="s">
        <v>20</v>
      </c>
      <c r="B2" s="10"/>
      <c r="C2" s="10"/>
      <c r="D2" s="10"/>
      <c r="E2" s="10"/>
      <c r="F2" s="10"/>
      <c r="G2" s="10"/>
      <c r="H2" s="10"/>
    </row>
    <row r="3" spans="1:8" ht="45" customHeight="1">
      <c r="A3" s="18" t="s">
        <v>2</v>
      </c>
      <c r="B3" s="18" t="s">
        <v>3</v>
      </c>
      <c r="C3" s="18" t="s">
        <v>21</v>
      </c>
      <c r="D3" s="18" t="s">
        <v>22</v>
      </c>
      <c r="E3" s="18" t="s">
        <v>4</v>
      </c>
      <c r="F3" s="21" t="s">
        <v>23</v>
      </c>
      <c r="G3" s="21" t="s">
        <v>24</v>
      </c>
      <c r="H3" s="22" t="s">
        <v>5</v>
      </c>
    </row>
    <row r="4" spans="1:8" s="32" customFormat="1" ht="45" customHeight="1">
      <c r="A4" s="35" t="s">
        <v>25</v>
      </c>
      <c r="B4" s="35" t="s">
        <v>26</v>
      </c>
      <c r="C4" s="16">
        <v>76</v>
      </c>
      <c r="D4" s="33">
        <f aca="true" t="shared" si="0" ref="D4:D23">C4*0.3</f>
        <v>22.8</v>
      </c>
      <c r="E4" s="33">
        <v>88.94</v>
      </c>
      <c r="F4" s="34">
        <f aca="true" t="shared" si="1" ref="F4:F23">E4*0.7</f>
        <v>62.257999999999996</v>
      </c>
      <c r="G4" s="34">
        <f aca="true" t="shared" si="2" ref="G4:G23">F4+D4</f>
        <v>85.05799999999999</v>
      </c>
      <c r="H4" s="33">
        <f>RANK(G4,$G$4:$G$13)</f>
        <v>1</v>
      </c>
    </row>
    <row r="5" spans="1:8" s="32" customFormat="1" ht="45" customHeight="1">
      <c r="A5" s="35" t="s">
        <v>27</v>
      </c>
      <c r="B5" s="35" t="s">
        <v>28</v>
      </c>
      <c r="C5" s="16">
        <v>70</v>
      </c>
      <c r="D5" s="33">
        <f t="shared" si="0"/>
        <v>21</v>
      </c>
      <c r="E5" s="33">
        <v>89.82</v>
      </c>
      <c r="F5" s="34">
        <f t="shared" si="1"/>
        <v>62.87399999999999</v>
      </c>
      <c r="G5" s="34">
        <f t="shared" si="2"/>
        <v>83.874</v>
      </c>
      <c r="H5" s="33">
        <f>RANK(G5,$G$4:$G$13)</f>
        <v>2</v>
      </c>
    </row>
    <row r="6" spans="1:8" s="32" customFormat="1" ht="45" customHeight="1">
      <c r="A6" s="35" t="s">
        <v>29</v>
      </c>
      <c r="B6" s="35" t="s">
        <v>30</v>
      </c>
      <c r="C6" s="16">
        <v>73</v>
      </c>
      <c r="D6" s="33">
        <f t="shared" si="0"/>
        <v>21.9</v>
      </c>
      <c r="E6" s="33">
        <v>88.08</v>
      </c>
      <c r="F6" s="34">
        <f t="shared" si="1"/>
        <v>61.65599999999999</v>
      </c>
      <c r="G6" s="34">
        <f t="shared" si="2"/>
        <v>83.55599999999998</v>
      </c>
      <c r="H6" s="33">
        <f>RANK(G6,$G$4:$G$13)</f>
        <v>3</v>
      </c>
    </row>
    <row r="7" spans="1:8" s="32" customFormat="1" ht="45" customHeight="1">
      <c r="A7" s="35" t="s">
        <v>31</v>
      </c>
      <c r="B7" s="35" t="s">
        <v>32</v>
      </c>
      <c r="C7" s="16">
        <v>70.5</v>
      </c>
      <c r="D7" s="33">
        <f t="shared" si="0"/>
        <v>21.15</v>
      </c>
      <c r="E7" s="33">
        <v>88.2</v>
      </c>
      <c r="F7" s="34">
        <f t="shared" si="1"/>
        <v>61.739999999999995</v>
      </c>
      <c r="G7" s="34">
        <f t="shared" si="2"/>
        <v>82.88999999999999</v>
      </c>
      <c r="H7" s="33">
        <f>RANK(G7,$G$4:$G$13)</f>
        <v>4</v>
      </c>
    </row>
    <row r="8" spans="1:8" s="32" customFormat="1" ht="45" customHeight="1">
      <c r="A8" s="35" t="s">
        <v>33</v>
      </c>
      <c r="B8" s="35" t="s">
        <v>34</v>
      </c>
      <c r="C8" s="16">
        <v>68</v>
      </c>
      <c r="D8" s="33">
        <f t="shared" si="0"/>
        <v>20.4</v>
      </c>
      <c r="E8" s="33">
        <v>89.22</v>
      </c>
      <c r="F8" s="34">
        <f t="shared" si="1"/>
        <v>62.45399999999999</v>
      </c>
      <c r="G8" s="34">
        <f t="shared" si="2"/>
        <v>82.85399999999998</v>
      </c>
      <c r="H8" s="33">
        <f>RANK(G8,$G$4:$G$13)</f>
        <v>5</v>
      </c>
    </row>
    <row r="9" spans="1:8" s="32" customFormat="1" ht="45" customHeight="1">
      <c r="A9" s="35" t="s">
        <v>35</v>
      </c>
      <c r="B9" s="35" t="s">
        <v>36</v>
      </c>
      <c r="C9" s="16">
        <v>75</v>
      </c>
      <c r="D9" s="33">
        <f t="shared" si="0"/>
        <v>22.5</v>
      </c>
      <c r="E9" s="33">
        <v>84.66</v>
      </c>
      <c r="F9" s="34">
        <f t="shared" si="1"/>
        <v>59.26199999999999</v>
      </c>
      <c r="G9" s="34">
        <f t="shared" si="2"/>
        <v>81.762</v>
      </c>
      <c r="H9" s="33">
        <f>RANK(G9,$G$4:$G$13)</f>
        <v>6</v>
      </c>
    </row>
    <row r="10" spans="1:8" s="32" customFormat="1" ht="45" customHeight="1">
      <c r="A10" s="35" t="s">
        <v>37</v>
      </c>
      <c r="B10" s="35" t="s">
        <v>38</v>
      </c>
      <c r="C10" s="16">
        <v>69</v>
      </c>
      <c r="D10" s="33">
        <f t="shared" si="0"/>
        <v>20.7</v>
      </c>
      <c r="E10" s="33">
        <v>87.16</v>
      </c>
      <c r="F10" s="34">
        <f t="shared" si="1"/>
        <v>61.01199999999999</v>
      </c>
      <c r="G10" s="34">
        <f t="shared" si="2"/>
        <v>81.71199999999999</v>
      </c>
      <c r="H10" s="33">
        <f>RANK(G10,$G$4:$G$13)</f>
        <v>7</v>
      </c>
    </row>
    <row r="11" spans="1:8" s="32" customFormat="1" ht="45" customHeight="1">
      <c r="A11" s="35" t="s">
        <v>39</v>
      </c>
      <c r="B11" s="35" t="s">
        <v>40</v>
      </c>
      <c r="C11" s="16">
        <v>67</v>
      </c>
      <c r="D11" s="33">
        <f t="shared" si="0"/>
        <v>20.099999999999998</v>
      </c>
      <c r="E11" s="33">
        <v>87.78</v>
      </c>
      <c r="F11" s="34">
        <f t="shared" si="1"/>
        <v>61.446</v>
      </c>
      <c r="G11" s="34">
        <f t="shared" si="2"/>
        <v>81.54599999999999</v>
      </c>
      <c r="H11" s="33">
        <f>RANK(G11,$G$4:$G$13)</f>
        <v>8</v>
      </c>
    </row>
    <row r="12" spans="1:8" s="32" customFormat="1" ht="45" customHeight="1">
      <c r="A12" s="35" t="s">
        <v>41</v>
      </c>
      <c r="B12" s="35" t="s">
        <v>42</v>
      </c>
      <c r="C12" s="16">
        <v>67</v>
      </c>
      <c r="D12" s="33">
        <f t="shared" si="0"/>
        <v>20.099999999999998</v>
      </c>
      <c r="E12" s="33">
        <v>87.72</v>
      </c>
      <c r="F12" s="34">
        <f t="shared" si="1"/>
        <v>61.403999999999996</v>
      </c>
      <c r="G12" s="34">
        <f t="shared" si="2"/>
        <v>81.50399999999999</v>
      </c>
      <c r="H12" s="33">
        <f>RANK(G12,$G$4:$G$13)</f>
        <v>9</v>
      </c>
    </row>
    <row r="13" spans="1:8" s="32" customFormat="1" ht="45" customHeight="1">
      <c r="A13" s="35" t="s">
        <v>43</v>
      </c>
      <c r="B13" s="35" t="s">
        <v>44</v>
      </c>
      <c r="C13" s="16">
        <v>66.5</v>
      </c>
      <c r="D13" s="33">
        <f t="shared" si="0"/>
        <v>19.95</v>
      </c>
      <c r="E13" s="33">
        <v>84.6</v>
      </c>
      <c r="F13" s="34">
        <f t="shared" si="1"/>
        <v>59.21999999999999</v>
      </c>
      <c r="G13" s="34">
        <f t="shared" si="2"/>
        <v>79.16999999999999</v>
      </c>
      <c r="H13" s="33">
        <f>RANK(G13,$G$4:$G$13)</f>
        <v>10</v>
      </c>
    </row>
  </sheetData>
  <sheetProtection/>
  <mergeCells count="2">
    <mergeCell ref="A1:H1"/>
    <mergeCell ref="A2:H2"/>
  </mergeCells>
  <printOptions/>
  <pageMargins left="0.7909722222222222" right="0.66875" top="1" bottom="1" header="0.5" footer="0.5"/>
  <pageSetup fitToHeight="222"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:H1"/>
    </sheetView>
  </sheetViews>
  <sheetFormatPr defaultColWidth="8.75390625" defaultRowHeight="14.25"/>
  <cols>
    <col min="1" max="1" width="7.50390625" style="0" customWidth="1"/>
    <col min="2" max="2" width="12.00390625" style="0" customWidth="1"/>
    <col min="3" max="3" width="10.375" style="0" customWidth="1"/>
    <col min="4" max="4" width="10.50390625" style="0" customWidth="1"/>
    <col min="5" max="5" width="11.125" style="0" customWidth="1"/>
    <col min="6" max="6" width="9.75390625" style="14" customWidth="1"/>
    <col min="7" max="7" width="11.50390625" style="14" customWidth="1"/>
    <col min="8" max="8" width="8.625" style="0" customWidth="1"/>
  </cols>
  <sheetData>
    <row r="1" spans="1:8" ht="40.5" customHeight="1">
      <c r="A1" s="15" t="s">
        <v>19</v>
      </c>
      <c r="B1" s="15"/>
      <c r="C1" s="15"/>
      <c r="D1" s="15"/>
      <c r="E1" s="15"/>
      <c r="F1" s="15"/>
      <c r="G1" s="15"/>
      <c r="H1" s="15"/>
    </row>
    <row r="2" spans="1:8" ht="54.75" customHeight="1">
      <c r="A2" s="10" t="s">
        <v>45</v>
      </c>
      <c r="B2" s="10"/>
      <c r="C2" s="10"/>
      <c r="D2" s="10"/>
      <c r="E2" s="10"/>
      <c r="F2" s="10"/>
      <c r="G2" s="10"/>
      <c r="H2" s="10"/>
    </row>
    <row r="3" spans="1:8" ht="45" customHeight="1">
      <c r="A3" s="18" t="s">
        <v>2</v>
      </c>
      <c r="B3" s="18" t="s">
        <v>3</v>
      </c>
      <c r="C3" s="18" t="s">
        <v>21</v>
      </c>
      <c r="D3" s="18" t="s">
        <v>22</v>
      </c>
      <c r="E3" s="18" t="s">
        <v>4</v>
      </c>
      <c r="F3" s="21" t="s">
        <v>23</v>
      </c>
      <c r="G3" s="21" t="s">
        <v>24</v>
      </c>
      <c r="H3" s="22" t="s">
        <v>5</v>
      </c>
    </row>
    <row r="4" spans="1:8" ht="45" customHeight="1">
      <c r="A4" s="35" t="s">
        <v>46</v>
      </c>
      <c r="B4" s="35" t="s">
        <v>47</v>
      </c>
      <c r="C4" s="16">
        <v>69</v>
      </c>
      <c r="D4" s="29">
        <f aca="true" t="shared" si="0" ref="D4:D23">C4*0.3</f>
        <v>20.7</v>
      </c>
      <c r="E4" s="30">
        <v>90.36</v>
      </c>
      <c r="F4" s="30">
        <f aca="true" t="shared" si="1" ref="F4:F23">E4*0.7</f>
        <v>63.251999999999995</v>
      </c>
      <c r="G4" s="30">
        <f aca="true" t="shared" si="2" ref="G4:G23">F4+D4</f>
        <v>83.952</v>
      </c>
      <c r="H4" s="29">
        <f>RANK(G4,$G$4:$G$13)</f>
        <v>1</v>
      </c>
    </row>
    <row r="5" spans="1:8" ht="45" customHeight="1">
      <c r="A5" s="35" t="s">
        <v>48</v>
      </c>
      <c r="B5" s="35" t="s">
        <v>49</v>
      </c>
      <c r="C5" s="16">
        <v>71.5</v>
      </c>
      <c r="D5" s="29">
        <f t="shared" si="0"/>
        <v>21.45</v>
      </c>
      <c r="E5" s="30">
        <v>87.1</v>
      </c>
      <c r="F5" s="30">
        <f t="shared" si="1"/>
        <v>60.96999999999999</v>
      </c>
      <c r="G5" s="30">
        <f t="shared" si="2"/>
        <v>82.41999999999999</v>
      </c>
      <c r="H5" s="29">
        <f>RANK(G5,$G$4:$G$13)</f>
        <v>2</v>
      </c>
    </row>
    <row r="6" spans="1:8" ht="45" customHeight="1">
      <c r="A6" s="35" t="s">
        <v>50</v>
      </c>
      <c r="B6" s="35" t="s">
        <v>51</v>
      </c>
      <c r="C6" s="16">
        <v>66</v>
      </c>
      <c r="D6" s="29">
        <f t="shared" si="0"/>
        <v>19.8</v>
      </c>
      <c r="E6" s="30">
        <v>88.8</v>
      </c>
      <c r="F6" s="30">
        <f t="shared" si="1"/>
        <v>62.16</v>
      </c>
      <c r="G6" s="30">
        <f t="shared" si="2"/>
        <v>81.96</v>
      </c>
      <c r="H6" s="29">
        <f>RANK(G6,$G$4:$G$13)</f>
        <v>3</v>
      </c>
    </row>
    <row r="7" spans="1:8" ht="45" customHeight="1">
      <c r="A7" s="35" t="s">
        <v>52</v>
      </c>
      <c r="B7" s="35" t="s">
        <v>53</v>
      </c>
      <c r="C7" s="16">
        <v>66</v>
      </c>
      <c r="D7" s="29">
        <f t="shared" si="0"/>
        <v>19.8</v>
      </c>
      <c r="E7" s="30">
        <v>88.5</v>
      </c>
      <c r="F7" s="30">
        <f t="shared" si="1"/>
        <v>61.949999999999996</v>
      </c>
      <c r="G7" s="30">
        <f t="shared" si="2"/>
        <v>81.75</v>
      </c>
      <c r="H7" s="29">
        <f>RANK(G7,$G$4:$G$13)</f>
        <v>4</v>
      </c>
    </row>
    <row r="8" spans="1:8" ht="45" customHeight="1">
      <c r="A8" s="35" t="s">
        <v>54</v>
      </c>
      <c r="B8" s="35" t="s">
        <v>55</v>
      </c>
      <c r="C8" s="16">
        <v>66</v>
      </c>
      <c r="D8" s="29">
        <f t="shared" si="0"/>
        <v>19.8</v>
      </c>
      <c r="E8" s="30">
        <v>88</v>
      </c>
      <c r="F8" s="30">
        <f t="shared" si="1"/>
        <v>61.599999999999994</v>
      </c>
      <c r="G8" s="30">
        <f t="shared" si="2"/>
        <v>81.39999999999999</v>
      </c>
      <c r="H8" s="29">
        <f>RANK(G8,$G$4:$G$13)</f>
        <v>5</v>
      </c>
    </row>
    <row r="9" spans="1:8" ht="45" customHeight="1">
      <c r="A9" s="35" t="s">
        <v>56</v>
      </c>
      <c r="B9" s="35" t="s">
        <v>57</v>
      </c>
      <c r="C9" s="16">
        <v>70</v>
      </c>
      <c r="D9" s="29">
        <f t="shared" si="0"/>
        <v>21</v>
      </c>
      <c r="E9" s="30">
        <v>85.4</v>
      </c>
      <c r="F9" s="30">
        <f t="shared" si="1"/>
        <v>59.78</v>
      </c>
      <c r="G9" s="30">
        <f t="shared" si="2"/>
        <v>80.78</v>
      </c>
      <c r="H9" s="29">
        <f>RANK(G9,$G$4:$G$13)</f>
        <v>6</v>
      </c>
    </row>
    <row r="10" spans="1:8" ht="45" customHeight="1">
      <c r="A10" s="35" t="s">
        <v>58</v>
      </c>
      <c r="B10" s="35" t="s">
        <v>59</v>
      </c>
      <c r="C10" s="16">
        <v>65.5</v>
      </c>
      <c r="D10" s="29">
        <f t="shared" si="0"/>
        <v>19.65</v>
      </c>
      <c r="E10" s="30">
        <v>86.46</v>
      </c>
      <c r="F10" s="30">
        <f t="shared" si="1"/>
        <v>60.52199999999999</v>
      </c>
      <c r="G10" s="30">
        <f t="shared" si="2"/>
        <v>80.172</v>
      </c>
      <c r="H10" s="29">
        <f>RANK(G10,$G$4:$G$13)</f>
        <v>7</v>
      </c>
    </row>
    <row r="11" spans="1:8" ht="45" customHeight="1">
      <c r="A11" s="35" t="s">
        <v>60</v>
      </c>
      <c r="B11" s="35" t="s">
        <v>61</v>
      </c>
      <c r="C11" s="16">
        <v>69.5</v>
      </c>
      <c r="D11" s="29">
        <f t="shared" si="0"/>
        <v>20.849999999999998</v>
      </c>
      <c r="E11" s="30">
        <v>84.66</v>
      </c>
      <c r="F11" s="30">
        <f t="shared" si="1"/>
        <v>59.26199999999999</v>
      </c>
      <c r="G11" s="30">
        <f t="shared" si="2"/>
        <v>80.112</v>
      </c>
      <c r="H11" s="29">
        <f>RANK(G11,$G$4:$G$13)</f>
        <v>8</v>
      </c>
    </row>
    <row r="12" spans="1:8" ht="45" customHeight="1">
      <c r="A12" s="35" t="s">
        <v>62</v>
      </c>
      <c r="B12" s="35" t="s">
        <v>63</v>
      </c>
      <c r="C12" s="16">
        <v>72</v>
      </c>
      <c r="D12" s="29">
        <f t="shared" si="0"/>
        <v>21.599999999999998</v>
      </c>
      <c r="E12" s="30">
        <v>83.3</v>
      </c>
      <c r="F12" s="30">
        <f t="shared" si="1"/>
        <v>58.309999999999995</v>
      </c>
      <c r="G12" s="30">
        <f t="shared" si="2"/>
        <v>79.91</v>
      </c>
      <c r="H12" s="31">
        <f>RANK(G12,$G$4:$G$13)</f>
        <v>9</v>
      </c>
    </row>
    <row r="13" spans="1:8" ht="45" customHeight="1">
      <c r="A13" s="35" t="s">
        <v>64</v>
      </c>
      <c r="B13" s="35" t="s">
        <v>65</v>
      </c>
      <c r="C13" s="16">
        <v>69</v>
      </c>
      <c r="D13" s="29">
        <f t="shared" si="0"/>
        <v>20.7</v>
      </c>
      <c r="E13" s="30">
        <v>84.3</v>
      </c>
      <c r="F13" s="30">
        <f t="shared" si="1"/>
        <v>59.00999999999999</v>
      </c>
      <c r="G13" s="30">
        <f t="shared" si="2"/>
        <v>79.71</v>
      </c>
      <c r="H13" s="29">
        <f>RANK(G13,$G$4:$G$13)</f>
        <v>10</v>
      </c>
    </row>
  </sheetData>
  <sheetProtection/>
  <mergeCells count="2">
    <mergeCell ref="A1:H1"/>
    <mergeCell ref="A2:H2"/>
  </mergeCells>
  <printOptions/>
  <pageMargins left="0.7909722222222222" right="0.66875" top="1" bottom="1" header="0.5" footer="0.5"/>
  <pageSetup fitToHeight="222" horizontalDpi="600" verticalDpi="6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="115" zoomScaleNormal="115" workbookViewId="0" topLeftCell="A1">
      <selection activeCell="A1" sqref="A1:H1"/>
    </sheetView>
  </sheetViews>
  <sheetFormatPr defaultColWidth="8.75390625" defaultRowHeight="14.25"/>
  <cols>
    <col min="1" max="1" width="8.625" style="0" customWidth="1"/>
    <col min="2" max="2" width="12.00390625" style="0" customWidth="1"/>
    <col min="3" max="3" width="9.75390625" style="0" customWidth="1"/>
    <col min="4" max="4" width="10.625" style="0" customWidth="1"/>
    <col min="5" max="5" width="11.25390625" style="0" customWidth="1"/>
    <col min="6" max="6" width="11.25390625" style="14" customWidth="1"/>
    <col min="7" max="7" width="10.375" style="14" customWidth="1"/>
    <col min="8" max="8" width="7.125" style="0" customWidth="1"/>
  </cols>
  <sheetData>
    <row r="1" spans="1:8" ht="54" customHeight="1">
      <c r="A1" s="15" t="s">
        <v>66</v>
      </c>
      <c r="B1" s="15"/>
      <c r="C1" s="15"/>
      <c r="D1" s="15"/>
      <c r="E1" s="15"/>
      <c r="F1" s="15"/>
      <c r="G1" s="15"/>
      <c r="H1" s="15"/>
    </row>
    <row r="2" spans="1:8" ht="33" customHeight="1">
      <c r="A2" s="25" t="s">
        <v>67</v>
      </c>
      <c r="B2" s="25"/>
      <c r="C2" s="25"/>
      <c r="D2" s="25"/>
      <c r="E2" s="25"/>
      <c r="F2" s="25"/>
      <c r="G2" s="25"/>
      <c r="H2" s="25"/>
    </row>
    <row r="3" spans="1:8" ht="45" customHeight="1">
      <c r="A3" s="18" t="s">
        <v>2</v>
      </c>
      <c r="B3" s="18" t="s">
        <v>3</v>
      </c>
      <c r="C3" s="18" t="s">
        <v>21</v>
      </c>
      <c r="D3" s="18" t="s">
        <v>22</v>
      </c>
      <c r="E3" s="18" t="s">
        <v>4</v>
      </c>
      <c r="F3" s="21" t="s">
        <v>23</v>
      </c>
      <c r="G3" s="21" t="s">
        <v>24</v>
      </c>
      <c r="H3" s="22" t="s">
        <v>5</v>
      </c>
    </row>
    <row r="4" spans="1:8" ht="39.75" customHeight="1">
      <c r="A4" s="35" t="s">
        <v>68</v>
      </c>
      <c r="B4" s="35" t="s">
        <v>69</v>
      </c>
      <c r="C4" s="26">
        <v>81</v>
      </c>
      <c r="D4" s="27">
        <f>C4*0.3</f>
        <v>24.3</v>
      </c>
      <c r="E4" s="27">
        <v>91.76</v>
      </c>
      <c r="F4" s="27">
        <f>E4*0.7</f>
        <v>64.232</v>
      </c>
      <c r="G4" s="27">
        <f>F4+D4</f>
        <v>88.532</v>
      </c>
      <c r="H4" s="28">
        <f>RANK(G4,$G$4:$G$7)</f>
        <v>1</v>
      </c>
    </row>
    <row r="5" spans="1:8" ht="39.75" customHeight="1">
      <c r="A5" s="35" t="s">
        <v>70</v>
      </c>
      <c r="B5" s="35" t="s">
        <v>71</v>
      </c>
      <c r="C5" s="26">
        <v>84</v>
      </c>
      <c r="D5" s="27">
        <f>C5*0.3</f>
        <v>25.2</v>
      </c>
      <c r="E5" s="27">
        <v>89.36</v>
      </c>
      <c r="F5" s="27">
        <f>E5*0.7</f>
        <v>62.55199999999999</v>
      </c>
      <c r="G5" s="27">
        <f>F5+D5</f>
        <v>87.752</v>
      </c>
      <c r="H5" s="28">
        <f>RANK(G5,$G$4:$G$7)</f>
        <v>2</v>
      </c>
    </row>
    <row r="6" spans="1:8" ht="39.75" customHeight="1">
      <c r="A6" s="35" t="s">
        <v>72</v>
      </c>
      <c r="B6" s="35" t="s">
        <v>73</v>
      </c>
      <c r="C6" s="26">
        <v>83.5</v>
      </c>
      <c r="D6" s="27">
        <f>C6*0.3</f>
        <v>25.05</v>
      </c>
      <c r="E6" s="27">
        <v>89.56</v>
      </c>
      <c r="F6" s="27">
        <f>E6*0.7</f>
        <v>62.692</v>
      </c>
      <c r="G6" s="27">
        <f>F6+D6</f>
        <v>87.742</v>
      </c>
      <c r="H6" s="28">
        <f>RANK(G6,$G$4:$G$7)</f>
        <v>3</v>
      </c>
    </row>
    <row r="7" spans="1:8" ht="39.75" customHeight="1">
      <c r="A7" s="35" t="s">
        <v>74</v>
      </c>
      <c r="B7" s="35" t="s">
        <v>75</v>
      </c>
      <c r="C7" s="26">
        <v>85</v>
      </c>
      <c r="D7" s="27">
        <f>C7*0.3</f>
        <v>25.5</v>
      </c>
      <c r="E7" s="27">
        <v>87.08</v>
      </c>
      <c r="F7" s="27">
        <f>E7*0.7</f>
        <v>60.955999999999996</v>
      </c>
      <c r="G7" s="27">
        <f>F7+D7</f>
        <v>86.45599999999999</v>
      </c>
      <c r="H7" s="28">
        <f>RANK(G7,$G$4:$G$7)</f>
        <v>4</v>
      </c>
    </row>
  </sheetData>
  <sheetProtection/>
  <mergeCells count="2">
    <mergeCell ref="A1:H1"/>
    <mergeCell ref="A2:H2"/>
  </mergeCells>
  <printOptions horizontalCentered="1"/>
  <pageMargins left="0.7900000000000001" right="0.67" top="1" bottom="1" header="0.5" footer="0.5"/>
  <pageSetup fitToHeight="222" horizontalDpi="600" verticalDpi="6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:H1"/>
    </sheetView>
  </sheetViews>
  <sheetFormatPr defaultColWidth="8.75390625" defaultRowHeight="14.25"/>
  <cols>
    <col min="1" max="1" width="10.125" style="0" customWidth="1"/>
    <col min="2" max="2" width="11.125" style="0" customWidth="1"/>
    <col min="3" max="3" width="8.875" style="0" customWidth="1"/>
    <col min="4" max="4" width="9.625" style="0" customWidth="1"/>
    <col min="6" max="6" width="10.375" style="14" customWidth="1"/>
    <col min="7" max="7" width="12.50390625" style="14" customWidth="1"/>
  </cols>
  <sheetData>
    <row r="1" spans="1:8" ht="37.5" customHeight="1">
      <c r="A1" s="15" t="s">
        <v>66</v>
      </c>
      <c r="B1" s="15"/>
      <c r="C1" s="15"/>
      <c r="D1" s="15"/>
      <c r="E1" s="15"/>
      <c r="F1" s="15"/>
      <c r="G1" s="15"/>
      <c r="H1" s="15"/>
    </row>
    <row r="2" spans="1:8" ht="30" customHeight="1">
      <c r="A2" s="10" t="s">
        <v>76</v>
      </c>
      <c r="B2" s="10"/>
      <c r="C2" s="10"/>
      <c r="D2" s="10"/>
      <c r="E2" s="10"/>
      <c r="F2" s="10"/>
      <c r="G2" s="10"/>
      <c r="H2" s="10"/>
    </row>
    <row r="3" spans="1:8" ht="42" customHeight="1">
      <c r="A3" s="18" t="s">
        <v>2</v>
      </c>
      <c r="B3" s="18" t="s">
        <v>3</v>
      </c>
      <c r="C3" s="18" t="s">
        <v>21</v>
      </c>
      <c r="D3" s="18" t="s">
        <v>22</v>
      </c>
      <c r="E3" s="18" t="s">
        <v>4</v>
      </c>
      <c r="F3" s="21" t="s">
        <v>23</v>
      </c>
      <c r="G3" s="21" t="s">
        <v>24</v>
      </c>
      <c r="H3" s="22" t="s">
        <v>5</v>
      </c>
    </row>
    <row r="4" spans="1:8" ht="42" customHeight="1">
      <c r="A4" s="35" t="s">
        <v>77</v>
      </c>
      <c r="B4" s="35" t="s">
        <v>78</v>
      </c>
      <c r="C4" s="16">
        <v>78.5</v>
      </c>
      <c r="D4" s="23">
        <f aca="true" t="shared" si="0" ref="D4:D28">C4*0.3</f>
        <v>23.55</v>
      </c>
      <c r="E4" s="23">
        <v>93.5</v>
      </c>
      <c r="F4" s="24">
        <f aca="true" t="shared" si="1" ref="F4:F28">E4*0.7</f>
        <v>65.45</v>
      </c>
      <c r="G4" s="24">
        <f aca="true" t="shared" si="2" ref="G4:G28">F4+D4</f>
        <v>89</v>
      </c>
      <c r="H4" s="23">
        <f>RANK(G4,$G$4:$G$13)</f>
        <v>1</v>
      </c>
    </row>
    <row r="5" spans="1:8" ht="42" customHeight="1">
      <c r="A5" s="35" t="s">
        <v>79</v>
      </c>
      <c r="B5" s="35" t="s">
        <v>80</v>
      </c>
      <c r="C5" s="16">
        <v>74.5</v>
      </c>
      <c r="D5" s="23">
        <f t="shared" si="0"/>
        <v>22.349999999999998</v>
      </c>
      <c r="E5" s="23">
        <v>91.44</v>
      </c>
      <c r="F5" s="24">
        <f t="shared" si="1"/>
        <v>64.008</v>
      </c>
      <c r="G5" s="24">
        <f t="shared" si="2"/>
        <v>86.35799999999999</v>
      </c>
      <c r="H5" s="23">
        <f>RANK(G5,$G$4:$G$13)</f>
        <v>2</v>
      </c>
    </row>
    <row r="6" spans="1:8" ht="42" customHeight="1">
      <c r="A6" s="35" t="s">
        <v>81</v>
      </c>
      <c r="B6" s="35" t="s">
        <v>82</v>
      </c>
      <c r="C6" s="16">
        <v>76</v>
      </c>
      <c r="D6" s="23">
        <f t="shared" si="0"/>
        <v>22.8</v>
      </c>
      <c r="E6" s="23">
        <v>90.2</v>
      </c>
      <c r="F6" s="24">
        <f t="shared" si="1"/>
        <v>63.14</v>
      </c>
      <c r="G6" s="24">
        <f t="shared" si="2"/>
        <v>85.94</v>
      </c>
      <c r="H6" s="23">
        <f>RANK(G6,$G$4:$G$13)</f>
        <v>3</v>
      </c>
    </row>
    <row r="7" spans="1:8" ht="42" customHeight="1">
      <c r="A7" s="35" t="s">
        <v>83</v>
      </c>
      <c r="B7" s="35" t="s">
        <v>84</v>
      </c>
      <c r="C7" s="16">
        <v>73.5</v>
      </c>
      <c r="D7" s="23">
        <f t="shared" si="0"/>
        <v>22.05</v>
      </c>
      <c r="E7" s="23">
        <v>89.16</v>
      </c>
      <c r="F7" s="24">
        <f t="shared" si="1"/>
        <v>62.41199999999999</v>
      </c>
      <c r="G7" s="24">
        <f t="shared" si="2"/>
        <v>84.46199999999999</v>
      </c>
      <c r="H7" s="23">
        <f>RANK(G7,$G$4:$G$13)</f>
        <v>4</v>
      </c>
    </row>
    <row r="8" spans="1:8" ht="42" customHeight="1">
      <c r="A8" s="35" t="s">
        <v>85</v>
      </c>
      <c r="B8" s="35" t="s">
        <v>86</v>
      </c>
      <c r="C8" s="16">
        <v>74.5</v>
      </c>
      <c r="D8" s="23">
        <f t="shared" si="0"/>
        <v>22.349999999999998</v>
      </c>
      <c r="E8" s="23">
        <v>87.6</v>
      </c>
      <c r="F8" s="24">
        <f t="shared" si="1"/>
        <v>61.31999999999999</v>
      </c>
      <c r="G8" s="24">
        <f t="shared" si="2"/>
        <v>83.66999999999999</v>
      </c>
      <c r="H8" s="23">
        <f>RANK(G8,$G$4:$G$13)</f>
        <v>5</v>
      </c>
    </row>
    <row r="9" spans="1:8" ht="42" customHeight="1">
      <c r="A9" s="35" t="s">
        <v>87</v>
      </c>
      <c r="B9" s="35" t="s">
        <v>88</v>
      </c>
      <c r="C9" s="16">
        <v>78.5</v>
      </c>
      <c r="D9" s="23">
        <f t="shared" si="0"/>
        <v>23.55</v>
      </c>
      <c r="E9" s="23">
        <v>85.88</v>
      </c>
      <c r="F9" s="24">
        <f t="shared" si="1"/>
        <v>60.11599999999999</v>
      </c>
      <c r="G9" s="24">
        <f t="shared" si="2"/>
        <v>83.666</v>
      </c>
      <c r="H9" s="23">
        <f>RANK(G9,$G$4:$G$13)</f>
        <v>6</v>
      </c>
    </row>
    <row r="10" spans="1:8" ht="42" customHeight="1">
      <c r="A10" s="35" t="s">
        <v>89</v>
      </c>
      <c r="B10" s="35" t="s">
        <v>90</v>
      </c>
      <c r="C10" s="16">
        <v>72.5</v>
      </c>
      <c r="D10" s="23">
        <f t="shared" si="0"/>
        <v>21.75</v>
      </c>
      <c r="E10" s="23">
        <v>87.82</v>
      </c>
      <c r="F10" s="24">
        <f t="shared" si="1"/>
        <v>61.47399999999999</v>
      </c>
      <c r="G10" s="24">
        <f t="shared" si="2"/>
        <v>83.22399999999999</v>
      </c>
      <c r="H10" s="23">
        <f>RANK(G10,$G$4:$G$13)</f>
        <v>7</v>
      </c>
    </row>
    <row r="11" spans="1:8" ht="42" customHeight="1">
      <c r="A11" s="35" t="s">
        <v>91</v>
      </c>
      <c r="B11" s="35" t="s">
        <v>92</v>
      </c>
      <c r="C11" s="16">
        <v>74</v>
      </c>
      <c r="D11" s="23">
        <f t="shared" si="0"/>
        <v>22.2</v>
      </c>
      <c r="E11" s="23">
        <v>86.74</v>
      </c>
      <c r="F11" s="24">
        <f t="shared" si="1"/>
        <v>60.71799999999999</v>
      </c>
      <c r="G11" s="24">
        <f t="shared" si="2"/>
        <v>82.91799999999999</v>
      </c>
      <c r="H11" s="23">
        <f>RANK(G11,$G$4:$G$13)</f>
        <v>8</v>
      </c>
    </row>
    <row r="12" spans="1:8" ht="42" customHeight="1">
      <c r="A12" s="35" t="s">
        <v>93</v>
      </c>
      <c r="B12" s="35" t="s">
        <v>94</v>
      </c>
      <c r="C12" s="16">
        <v>72.5</v>
      </c>
      <c r="D12" s="23">
        <f t="shared" si="0"/>
        <v>21.75</v>
      </c>
      <c r="E12" s="23">
        <v>87.12</v>
      </c>
      <c r="F12" s="24">
        <f t="shared" si="1"/>
        <v>60.984</v>
      </c>
      <c r="G12" s="24">
        <f t="shared" si="2"/>
        <v>82.73400000000001</v>
      </c>
      <c r="H12" s="23">
        <f>RANK(G12,$G$4:$G$13)</f>
        <v>9</v>
      </c>
    </row>
    <row r="13" spans="1:8" ht="42" customHeight="1">
      <c r="A13" s="35" t="s">
        <v>95</v>
      </c>
      <c r="B13" s="35" t="s">
        <v>96</v>
      </c>
      <c r="C13" s="16">
        <v>77</v>
      </c>
      <c r="D13" s="23">
        <f t="shared" si="0"/>
        <v>23.099999999999998</v>
      </c>
      <c r="E13" s="23">
        <v>85.08</v>
      </c>
      <c r="F13" s="24">
        <f t="shared" si="1"/>
        <v>59.556</v>
      </c>
      <c r="G13" s="24">
        <f t="shared" si="2"/>
        <v>82.65599999999999</v>
      </c>
      <c r="H13" s="23">
        <f>RANK(G13,$G$4:$G$13)</f>
        <v>10</v>
      </c>
    </row>
  </sheetData>
  <sheetProtection/>
  <mergeCells count="2">
    <mergeCell ref="A1:H1"/>
    <mergeCell ref="A2:H2"/>
  </mergeCells>
  <printOptions/>
  <pageMargins left="0.7909722222222222" right="0.66875" top="1" bottom="1" header="0.5" footer="0.5"/>
  <pageSetup fitToHeight="222" fitToWidth="1" horizontalDpi="600" verticalDpi="6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workbookViewId="0" topLeftCell="A1">
      <selection activeCell="A1" sqref="A1:H1"/>
    </sheetView>
  </sheetViews>
  <sheetFormatPr defaultColWidth="8.75390625" defaultRowHeight="14.25"/>
  <cols>
    <col min="1" max="1" width="10.125" style="0" customWidth="1"/>
    <col min="2" max="2" width="16.75390625" style="0" customWidth="1"/>
    <col min="3" max="3" width="8.875" style="0" customWidth="1"/>
    <col min="4" max="4" width="10.75390625" style="0" customWidth="1"/>
    <col min="5" max="5" width="9.875" style="0" customWidth="1"/>
    <col min="6" max="6" width="10.375" style="14" customWidth="1"/>
    <col min="7" max="7" width="12.50390625" style="14" customWidth="1"/>
  </cols>
  <sheetData>
    <row r="1" spans="1:8" ht="55.5" customHeight="1">
      <c r="A1" s="15" t="s">
        <v>66</v>
      </c>
      <c r="B1" s="15"/>
      <c r="C1" s="15"/>
      <c r="D1" s="15"/>
      <c r="E1" s="15"/>
      <c r="F1" s="15"/>
      <c r="G1" s="15"/>
      <c r="H1" s="15"/>
    </row>
    <row r="2" spans="1:8" ht="37.5" customHeight="1">
      <c r="A2" s="10" t="s">
        <v>97</v>
      </c>
      <c r="B2" s="10"/>
      <c r="C2" s="10"/>
      <c r="D2" s="10"/>
      <c r="E2" s="10"/>
      <c r="F2" s="10"/>
      <c r="G2" s="10"/>
      <c r="H2" s="10"/>
    </row>
    <row r="3" spans="1:8" s="20" customFormat="1" ht="45" customHeight="1">
      <c r="A3" s="18" t="s">
        <v>2</v>
      </c>
      <c r="B3" s="18" t="s">
        <v>3</v>
      </c>
      <c r="C3" s="18" t="s">
        <v>21</v>
      </c>
      <c r="D3" s="18" t="s">
        <v>22</v>
      </c>
      <c r="E3" s="18" t="s">
        <v>4</v>
      </c>
      <c r="F3" s="21" t="s">
        <v>23</v>
      </c>
      <c r="G3" s="21" t="s">
        <v>24</v>
      </c>
      <c r="H3" s="22" t="s">
        <v>5</v>
      </c>
    </row>
    <row r="4" spans="1:8" s="20" customFormat="1" ht="45" customHeight="1">
      <c r="A4" s="35" t="s">
        <v>98</v>
      </c>
      <c r="B4" s="35" t="s">
        <v>99</v>
      </c>
      <c r="C4" s="16">
        <v>81.5</v>
      </c>
      <c r="D4" s="23">
        <f>C4*0.3</f>
        <v>24.45</v>
      </c>
      <c r="E4" s="23">
        <v>89.12</v>
      </c>
      <c r="F4" s="24">
        <f>E4*0.7</f>
        <v>62.384</v>
      </c>
      <c r="G4" s="24">
        <f>F4+D4</f>
        <v>86.834</v>
      </c>
      <c r="H4" s="23">
        <v>1</v>
      </c>
    </row>
  </sheetData>
  <sheetProtection/>
  <mergeCells count="2">
    <mergeCell ref="A1:H1"/>
    <mergeCell ref="A2:H2"/>
  </mergeCells>
  <printOptions/>
  <pageMargins left="0.7900000000000001" right="0.67" top="1" bottom="1" header="0.5" footer="0.5"/>
  <pageSetup fitToHeight="222" fitToWidth="1" horizontalDpi="600" verticalDpi="600" orientation="portrait" paperSize="9" scale="92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workbookViewId="0" topLeftCell="A1">
      <selection activeCell="A1" sqref="A1:H1"/>
    </sheetView>
  </sheetViews>
  <sheetFormatPr defaultColWidth="8.75390625" defaultRowHeight="14.25"/>
  <cols>
    <col min="1" max="1" width="10.125" style="0" customWidth="1"/>
    <col min="2" max="2" width="11.625" style="0" customWidth="1"/>
    <col min="3" max="3" width="8.875" style="0" customWidth="1"/>
    <col min="4" max="4" width="9.625" style="0" customWidth="1"/>
    <col min="6" max="6" width="10.375" style="14" customWidth="1"/>
    <col min="7" max="7" width="12.50390625" style="14" customWidth="1"/>
  </cols>
  <sheetData>
    <row r="1" spans="1:8" ht="49.5" customHeight="1">
      <c r="A1" s="15" t="s">
        <v>66</v>
      </c>
      <c r="B1" s="15"/>
      <c r="C1" s="15"/>
      <c r="D1" s="15"/>
      <c r="E1" s="15"/>
      <c r="F1" s="15"/>
      <c r="G1" s="15"/>
      <c r="H1" s="15"/>
    </row>
    <row r="2" spans="1:8" ht="36.75" customHeight="1">
      <c r="A2" s="10" t="s">
        <v>100</v>
      </c>
      <c r="B2" s="10"/>
      <c r="C2" s="10"/>
      <c r="D2" s="10"/>
      <c r="E2" s="10"/>
      <c r="F2" s="10"/>
      <c r="G2" s="10"/>
      <c r="H2" s="10"/>
    </row>
    <row r="3" spans="1:8" ht="45" customHeight="1">
      <c r="A3" s="18" t="s">
        <v>2</v>
      </c>
      <c r="B3" s="18" t="s">
        <v>3</v>
      </c>
      <c r="C3" s="18" t="s">
        <v>21</v>
      </c>
      <c r="D3" s="18" t="s">
        <v>22</v>
      </c>
      <c r="E3" s="18" t="s">
        <v>4</v>
      </c>
      <c r="F3" s="18" t="s">
        <v>23</v>
      </c>
      <c r="G3" s="18" t="s">
        <v>24</v>
      </c>
      <c r="H3" s="18" t="s">
        <v>5</v>
      </c>
    </row>
    <row r="4" spans="1:8" ht="45" customHeight="1">
      <c r="A4" s="35" t="s">
        <v>101</v>
      </c>
      <c r="B4" s="35" t="s">
        <v>102</v>
      </c>
      <c r="C4" s="16">
        <v>78.5</v>
      </c>
      <c r="D4" s="19">
        <f>C4*0.3</f>
        <v>23.55</v>
      </c>
      <c r="E4" s="19">
        <v>81.62</v>
      </c>
      <c r="F4" s="19">
        <f>E4*0.7</f>
        <v>57.134</v>
      </c>
      <c r="G4" s="19">
        <f>F4+D4</f>
        <v>80.684</v>
      </c>
      <c r="H4" s="19">
        <v>1</v>
      </c>
    </row>
  </sheetData>
  <sheetProtection/>
  <mergeCells count="2">
    <mergeCell ref="A1:H1"/>
    <mergeCell ref="A2:H2"/>
  </mergeCells>
  <printOptions/>
  <pageMargins left="0.7900000000000001" right="0.67" top="1" bottom="1" header="0.5" footer="0.5"/>
  <pageSetup fitToHeight="222" fitToWidth="1" horizontalDpi="600" verticalDpi="600" orientation="portrait" paperSize="9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workbookViewId="0" topLeftCell="A1">
      <selection activeCell="G12" sqref="G12"/>
    </sheetView>
  </sheetViews>
  <sheetFormatPr defaultColWidth="8.75390625" defaultRowHeight="14.25"/>
  <cols>
    <col min="1" max="1" width="10.125" style="0" customWidth="1"/>
    <col min="2" max="2" width="11.125" style="0" customWidth="1"/>
    <col min="3" max="3" width="8.875" style="0" customWidth="1"/>
    <col min="4" max="4" width="9.625" style="0" customWidth="1"/>
    <col min="5" max="5" width="10.00390625" style="0" customWidth="1"/>
    <col min="6" max="6" width="10.375" style="14" customWidth="1"/>
    <col min="7" max="7" width="12.50390625" style="14" customWidth="1"/>
  </cols>
  <sheetData>
    <row r="1" spans="1:8" ht="52.5" customHeight="1">
      <c r="A1" s="15" t="s">
        <v>66</v>
      </c>
      <c r="B1" s="15"/>
      <c r="C1" s="15"/>
      <c r="D1" s="15"/>
      <c r="E1" s="15"/>
      <c r="F1" s="15"/>
      <c r="G1" s="15"/>
      <c r="H1" s="15"/>
    </row>
    <row r="2" spans="1:8" ht="45" customHeight="1">
      <c r="A2" s="10" t="s">
        <v>103</v>
      </c>
      <c r="B2" s="10"/>
      <c r="C2" s="10"/>
      <c r="D2" s="10"/>
      <c r="E2" s="10"/>
      <c r="F2" s="10"/>
      <c r="G2" s="10"/>
      <c r="H2" s="10"/>
    </row>
    <row r="3" spans="1:8" ht="45" customHeight="1">
      <c r="A3" s="11" t="s">
        <v>2</v>
      </c>
      <c r="B3" s="11" t="s">
        <v>3</v>
      </c>
      <c r="C3" s="11" t="s">
        <v>21</v>
      </c>
      <c r="D3" s="11" t="s">
        <v>22</v>
      </c>
      <c r="E3" s="11" t="s">
        <v>4</v>
      </c>
      <c r="F3" s="11" t="s">
        <v>23</v>
      </c>
      <c r="G3" s="11" t="s">
        <v>24</v>
      </c>
      <c r="H3" s="11" t="s">
        <v>5</v>
      </c>
    </row>
    <row r="4" spans="1:8" ht="45" customHeight="1">
      <c r="A4" s="35" t="s">
        <v>104</v>
      </c>
      <c r="B4" s="35" t="s">
        <v>105</v>
      </c>
      <c r="C4" s="16">
        <v>69</v>
      </c>
      <c r="D4" s="11">
        <f>C4*0.3</f>
        <v>20.7</v>
      </c>
      <c r="E4" s="11">
        <v>90.3</v>
      </c>
      <c r="F4" s="11">
        <f>E4*0.7</f>
        <v>63.209999999999994</v>
      </c>
      <c r="G4" s="17">
        <f>F4+D4</f>
        <v>83.91</v>
      </c>
      <c r="H4" s="11">
        <f>RANK(G4,$G$4:$G$5)</f>
        <v>1</v>
      </c>
    </row>
    <row r="5" spans="1:8" ht="45" customHeight="1">
      <c r="A5" s="35" t="s">
        <v>106</v>
      </c>
      <c r="B5" s="35" t="s">
        <v>107</v>
      </c>
      <c r="C5" s="16">
        <v>68</v>
      </c>
      <c r="D5" s="11">
        <f>C5*0.3</f>
        <v>20.4</v>
      </c>
      <c r="E5" s="11">
        <v>89.96</v>
      </c>
      <c r="F5" s="11">
        <f>E5*0.7</f>
        <v>62.971999999999994</v>
      </c>
      <c r="G5" s="17">
        <f>F5+D5</f>
        <v>83.37199999999999</v>
      </c>
      <c r="H5" s="11">
        <f>RANK(G5,$G$4:$G$5)</f>
        <v>2</v>
      </c>
    </row>
  </sheetData>
  <sheetProtection/>
  <mergeCells count="2">
    <mergeCell ref="A1:H1"/>
    <mergeCell ref="A2:H2"/>
  </mergeCells>
  <printOptions/>
  <pageMargins left="0.7900000000000001" right="0.67" top="1" bottom="1" header="0.5" footer="0.5"/>
  <pageSetup fitToHeight="222" fitToWidth="1"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2017-05-06T15:55:58Z</cp:lastPrinted>
  <dcterms:created xsi:type="dcterms:W3CDTF">2008-04-30T02:10:25Z</dcterms:created>
  <dcterms:modified xsi:type="dcterms:W3CDTF">2019-06-23T06:51:52Z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