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2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'部门支出总表（附件3）'!$A$1:$U$17</definedName>
    <definedName name="_xlnm.Print_Area" localSheetId="6">'一般公共预算“三公”经费支出表（附件7）'!$A$1:$G$7</definedName>
    <definedName name="_xlnm.Print_Area" localSheetId="4">'一般公共预算支出表（附件5）'!$A$1:$U$17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<sst xmlns="http://schemas.openxmlformats.org/spreadsheetml/2006/main" count="539" uniqueCount="357">
  <si>
    <t>公开01表</t>
  </si>
  <si>
    <t>部门收支总表</t>
  </si>
  <si>
    <t>部门:长沙市开福区浏阳河街道办事处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</si>
  <si>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</si>
  <si>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</si>
  <si>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</si>
  <si>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</si>
  <si>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</si>
  <si>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</si>
  <si>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</si>
  <si>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</si>
  <si>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</si>
  <si>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</si>
  <si>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</si>
  <si>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</si>
  <si>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</si>
  <si>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</si>
  <si>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</si>
  <si>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</si>
  <si>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</si>
  <si>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</si>
  <si>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</si>
  <si>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</si>
  <si>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</si>
  <si>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</si>
  <si>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</si>
  <si>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</si>
  <si>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</si>
  <si>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</si>
  <si>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</si>
  <si>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</si>
  <si>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</si>
  <si>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</si>
  <si>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</si>
  <si>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</si>
  <si>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</si>
  <si>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部门：长沙市开福区浏阳河街道办事处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</si>
  <si>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</si>
  <si>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</si>
  <si>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</si>
  <si>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</si>
  <si>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</si>
  <si>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</si>
  <si>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</si>
  <si>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</si>
  <si>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</si>
  <si>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</si>
  <si>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</si>
  <si>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</si>
  <si>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</si>
  <si>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</si>
  <si>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612001</t>
  </si>
  <si>
    <t>长沙市开福区浏阳河街道办事处本级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</si>
  <si>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</si>
  <si>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</si>
  <si>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</si>
  <si>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</si>
  <si>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</si>
  <si>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</si>
  <si>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</si>
  <si>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</si>
  <si>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</si>
  <si>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</si>
  <si>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</si>
  <si>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</si>
  <si>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</si>
  <si>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</si>
  <si>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</si>
  <si>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</si>
  <si>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</si>
  <si>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</si>
  <si>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</si>
  <si>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</si>
  <si>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</si>
  <si>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</si>
  <si>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</si>
  <si>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</si>
  <si>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</si>
  <si>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</si>
  <si>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</si>
  <si>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</si>
  <si>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</si>
  <si>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</si>
  <si>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</si>
  <si>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</si>
  <si>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</si>
  <si>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</si>
  <si>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</si>
  <si>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</si>
  <si>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</si>
  <si>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</si>
  <si>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</si>
  <si>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</si>
  <si>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</si>
  <si>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</si>
  <si>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</si>
  <si>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</si>
  <si>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</si>
  <si>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</si>
  <si>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</si>
  <si>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</si>
  <si>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</si>
  <si>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长沙市开福区浏阳河街道办事处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</si>
  <si>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</si>
  <si>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</si>
  <si>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</si>
  <si>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</si>
  <si>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</si>
  <si>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</si>
  <si>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</si>
  <si>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</si>
  <si>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</si>
  <si>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</si>
  <si>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</si>
  <si>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</si>
  <si>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</si>
  <si>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</si>
  <si>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</si>
  <si>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</si>
  <si>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</si>
  <si>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</si>
  <si>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</si>
  <si>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</si>
  <si>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</si>
  <si>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</si>
  <si>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</si>
  <si>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</si>
  <si>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</si>
  <si>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</si>
  <si>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</si>
  <si>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</si>
  <si>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</si>
  <si>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</si>
  <si>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</si>
  <si>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</si>
  <si>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</si>
  <si>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</si>
  <si>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</si>
  <si>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</si>
  <si>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</si>
  <si>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</si>
  <si>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</si>
  <si>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</si>
  <si>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</si>
  <si>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</si>
  <si>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</si>
  <si>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</si>
  <si>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</si>
  <si>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</si>
  <si>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</si>
  <si>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</si>
  <si>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</si>
  <si>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</si>
  <si>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</si>
  <si>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</si>
  <si>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</si>
  <si>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</si>
  <si>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</si>
  <si>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</si>
  <si>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</si>
  <si>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</si>
  <si>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</si>
  <si>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</si>
  <si>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</si>
  <si>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</si>
  <si>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</si>
  <si>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</si>
  <si>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</si>
  <si>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</si>
  <si>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</si>
  <si>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</si>
  <si>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</si>
  <si>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</si>
  <si>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</si>
  <si>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</si>
  <si>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</si>
  <si>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</si>
  <si>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</si>
  <si>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</si>
  <si>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</si>
  <si>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</si>
  <si>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</si>
  <si>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</si>
  <si>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</si>
  <si>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</si>
  <si>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</si>
  <si>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</si>
  <si>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</si>
  <si>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</si>
  <si>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</si>
  <si>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</si>
  <si>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</si>
  <si>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</si>
  <si>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</si>
  <si>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</si>
  <si>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</si>
  <si>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</si>
  <si>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</si>
  <si>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</si>
  <si>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</si>
  <si>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</si>
  <si>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</si>
  <si>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</si>
  <si>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</si>
  <si>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</si>
  <si>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</si>
  <si>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</si>
  <si>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</si>
  <si>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</si>
  <si>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</si>
  <si>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</si>
  <si>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</si>
  <si>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</si>
  <si>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</si>
  <si>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</si>
  <si>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</si>
  <si>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</si>
  <si>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</si>
  <si>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</si>
  <si>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</si>
  <si>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</si>
  <si>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</si>
  <si>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</si>
  <si>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</si>
  <si>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</si>
  <si>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</si>
  <si>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</si>
  <si>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</si>
  <si>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</si>
  <si>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</si>
  <si>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</si>
  <si>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</si>
  <si>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</si>
  <si>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</si>
  <si>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</si>
  <si>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</si>
  <si>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</si>
  <si>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</si>
  <si>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</si>
  <si>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项目绩效目标申报表</t>
  </si>
  <si>
    <t xml:space="preserve">项目名称 </t>
  </si>
  <si>
    <t>项目主要内容</t>
  </si>
  <si>
    <t>项目属性</t>
  </si>
  <si>
    <t>立项依据</t>
  </si>
  <si>
    <t>项目必要性和可行性论证结论</t>
  </si>
  <si>
    <t>项目起止时间</t>
  </si>
  <si>
    <t>项目资金总额及构成</t>
  </si>
  <si>
    <t>时效目标</t>
  </si>
  <si>
    <t>数量目标</t>
  </si>
  <si>
    <t>质量目标</t>
  </si>
  <si>
    <t>社会效益及满意度</t>
  </si>
  <si>
    <t>需要说明的问题</t>
  </si>
  <si>
    <t>总计</t>
  </si>
  <si>
    <t>区本级</t>
  </si>
  <si>
    <t>市级</t>
  </si>
  <si>
    <t>省级</t>
  </si>
  <si>
    <t xml:space="preserve">  长沙市开福区浏阳河街道办事处本级</t>
  </si>
  <si>
    <t>民政工作</t>
  </si>
  <si>
    <t>殡葬改革宣传、人设技能培训与就业创业宣传、困难群众春节走访慰问、支居两委换届选举、高龄老人维稳、基层政务服务培训技能等、社区惠民资金、民政工作经费</t>
  </si>
  <si>
    <t>经常性</t>
  </si>
  <si>
    <t>关于印发《2020年殡葬改革宣传月活动方案》、关于印发《长沙市开福区职业技能提升行动实施方案（2019-2021）》的通知等</t>
  </si>
  <si>
    <t>2021.01-2021.12</t>
  </si>
  <si>
    <t>2021年度</t>
  </si>
  <si>
    <t>1、每年3、4月份通过居民小区现场活动、联合各社区、物业公司开展丰富多彩的宣传活动、通过现场座谈、交流活动等形式，发放关于殡葬改革的宣传资料、印制宣传横幅、宣传册，倡导居民文明祭扫、宣传殡葬相关惠民政策。2、对街道、社区困难群众春节走访慰问，下辖6个社区，按照400-1000元的标准进行走访慰慰问，对个别特别困难的按照2000元标准进行慰问。3、2021年是社区支居两委换届选举年，按照相关政策进行社区换届选举，需要印制相关宣传资料对居民进行宣传，选民证、公告公示、票箱、横幅等，为社区选齐配强基层班子提供资金保障</t>
  </si>
  <si>
    <t>保民生、稳就业、提高就业困难人员职业技能、推荐就业，加强基层政权建设、选齐配强基层班子、弘扬尊老爱老中华传统、移风易俗、推动形成生态文明节俭的殡葬新风</t>
  </si>
  <si>
    <t>群众满意度高</t>
  </si>
  <si>
    <t>城建农水</t>
  </si>
  <si>
    <t>防汛抗旱、农村人居环境整治、物业管理工作、小微水体和渠道保洁、建筑工地安全生产</t>
  </si>
  <si>
    <t>城市管理考核细则</t>
  </si>
  <si>
    <t>1、在洪山家园建设标准化建设示范小区示范展点1个；2、标准化建设总结、“双向进入、交叉任职”模式总结、物业管理纠纷调解总结（业委会、社区、街道）印刷各200份；3、新组建业委会3个，组织筹备组成员、业主委员会委员、业主委员会换届委员培训8次，社区物业专干培训4次；4、组织业委会观摩学习3次。</t>
  </si>
  <si>
    <t>下拨至各涉农社区，用于涉农社区人居环境改善及整治，使街道辖区农村人居环境整治工作顺利完成目标。加强对街道辖区内所属物业管理，组织各社区物业专干，物业从业人员进行物业管理政策法规宣传及培训。以及对各小区业主大会筹备组成员，业委会换届组成员，业委会委员进行物业管理政策法规宣传、培训。</t>
  </si>
  <si>
    <t>经济发展</t>
  </si>
  <si>
    <t>打击和处置非法集资传销、打造百亿福元路商圈、非税收入返还、财政所建设、优化营商环境、协税护税、统计工作开支</t>
  </si>
  <si>
    <t>开办发【2018】28号、开政办法【2020】8号、长办【2020】1号文</t>
  </si>
  <si>
    <t>2021.01-2021-12</t>
  </si>
  <si>
    <t>1、五千万以上、五千万以下项目入库工作；
2、新增年度、月度限上单位；
3、楼宇去化工作及楼宇新引进企业工作；
4、完成新增高新技术企业工作；
企业融资、助企纾困等工作。</t>
  </si>
  <si>
    <t>全力打造“百亿福元商圈”,切实推进福元商圈建设工作。进一步优化营商环境，充分激发市场主体活力，着力提升软实力，推动经济高质量发展</t>
  </si>
  <si>
    <t>企业、群众满意度100%</t>
  </si>
  <si>
    <t>城市管理</t>
  </si>
  <si>
    <t>垃圾分类、城管宣传、背街小巷清扫、采购劳务服务、采购租赁服务等</t>
  </si>
  <si>
    <t>完成下辖6个社区，1个水管所的全面城市管理工作</t>
  </si>
  <si>
    <t>促进城市管理相关事务顺利开展，维护浏阳河街道良好的居住环境，负责组织实施和统筹协调城市综合管理工作</t>
  </si>
  <si>
    <t>综治维稳</t>
  </si>
  <si>
    <t>平安建设、信访维稳、禁毒工作、防范处理邪教、征兵工作、交通安全整治、国防教育和网格化等</t>
  </si>
  <si>
    <t>开扫黑办[2018]1号，开平安办[2020]4号文件，湘办发[2019]7号文件</t>
  </si>
  <si>
    <t>1、每月在辖区内商业广场、居民小区等地以悬挂横幅、摆放展板、发放宣传资料、张贴海报、宣传车在大街小巷及居民小区播放宣传语、辖区有LED显示屏的单位、企业及门店滚动播放宣传语、入户发放宣传单页等形式开展宣传；2、全年对重点区域开展专项整治少于2次；3、对辖区内各企事业单位进行扫黑除恶线索摸排。</t>
  </si>
  <si>
    <t>加强综合治理，做好平安建设工作，维护本地区社会秩序，保证辖区社会稳定</t>
  </si>
  <si>
    <t>确保社会秩序良好，群众满意度达90%。</t>
  </si>
  <si>
    <t>司法工作</t>
  </si>
  <si>
    <t>依法行政、人民调解、社区矫正、普法宣传、刑事帮教</t>
  </si>
  <si>
    <t>开政办发[2018]20号文件，开平安办[2020]4号文件</t>
  </si>
  <si>
    <t>1、开展法律进企业、进社区、进机关、进校园、进网络等活动，每月在辖区内商业广场、居民小区等地以悬挂横幅、摆放展板、发放宣传资料、张贴海报等形式开展不少于2次的普法宣传。2、加强对街道普法宣传阵地的建设；3、加强普法队伍建设，邀请法律专家等到街道或社区组织授课。4、搞好辖区青少年法治宣传教育。5、搞好12.4国宪法日的宣传活动。6、开展好《民法典》的广泛宣传活动。</t>
  </si>
  <si>
    <t>通过开展广泛的普法宣传，提高广大群众依法办事的思维，减少违法犯罪的行为，确保社会和谐稳定。</t>
  </si>
  <si>
    <t>通过开展广泛的普法宣传，提高广大群众依法办事的思维，确保社会和谐稳定。普法宣传工作群众知晓率、满意度达到90%以上</t>
  </si>
  <si>
    <t>党政文教工作</t>
  </si>
  <si>
    <t>文化活动中心、图书分管建设维护、辖区内中小学维护和慰问、校外培训机构清理、社区建设器材维护、人大政协、档案应急工作</t>
  </si>
  <si>
    <t>开发【2016】8号、开民联办发【2020】1号、开政协办【2014】8号</t>
  </si>
  <si>
    <t>1、清三小、开一小、史家坡小学、开一中的维护和慰问。采购图书500册、杂志10份、报刊10份。维护健身设备、市民学校器材。3、清查辖区内无证办学机构，维护合法机构的办学环境。4、新增10套以上的公共健身器材</t>
  </si>
  <si>
    <t>开展政协委员牵头活动和困难帮扶慰问、做好街道档案管理和应急物资储备、做好文体、教育工作建设和维护</t>
  </si>
  <si>
    <t>公共文明指数测评</t>
  </si>
  <si>
    <t>日常文明创建工作、全国文明城市迎检、新时代文明实践站</t>
  </si>
  <si>
    <t>《全国文明城市（地级以上）测评体系操作手册》
《深化建设更高水准全国文明城市督查要点》
《长沙市文明单位测评细则》
《关于印发&lt;开福区新时代文明实践中心实施方案&gt;的通知》</t>
  </si>
  <si>
    <t>每季度至少更换辖区内楼栋外墙、小区围墙、项目围挡、宣传栏等处公益宣传喷绘、展板、标语等1次，每个月至少进行文明创建成果宣传报道3次，印制移风易俗宣传册3000份，指导开展志愿服务和志愿积分等。</t>
  </si>
  <si>
    <t>推动建设更加精致精美、宜业宜居的更高水准全国文明城市。</t>
  </si>
  <si>
    <t>精神文明建设工作群众满意度不低于90%。</t>
  </si>
  <si>
    <t>党建宣传</t>
  </si>
  <si>
    <t>直管党员教育活动经费、建党一百周年系列活动、楼宇商圈党建服务、人事、妇联团委、宣传工作、纪检监察</t>
  </si>
  <si>
    <t>长办发【2015】12号文</t>
  </si>
  <si>
    <t>根据长发〔2004〕20号、长组通〔2008〕40号、长办发〔2015〕12号文件精神，直管党员教育经费市区街三级按3：3：4比例拨付给社区。2021年拨付暂按照党员1100人测算。机关支部每年开展不少于12次党日活动，全街每年组织4次党员培训，开展不少于1次民主评议党员，不少于1次组织生活会，年底开展1次总结表彰。</t>
  </si>
  <si>
    <t>为加强党员党性，提高党员意识，丰富党员群众文化生活，推动党的理论在我街落地生根，切实抓好我街党员群众思想工作，为建设厚德开福提供强大的精神力量。</t>
  </si>
  <si>
    <t>党员群众知晓率、满意度90%。</t>
  </si>
  <si>
    <t>各类人员工资福利支出</t>
  </si>
  <si>
    <t>参照社区管理人员、临聘人员、三大员、其他人员工资福利</t>
  </si>
  <si>
    <t>全年工作需要</t>
  </si>
  <si>
    <t>参照社区管理人员9人，临聘人员10人，三大员32人</t>
  </si>
  <si>
    <t>做好全街工作</t>
  </si>
  <si>
    <t>工作完成效果好、职工满意度高</t>
  </si>
  <si>
    <t>安全生产</t>
  </si>
  <si>
    <t>购买安全生产专业技术服务、综合执法行动和专项整治行动开支、应急救援、安全宣传、安全生产信息员津贴、安全生产奖励等</t>
  </si>
  <si>
    <t>开安发〔2020〕8号</t>
  </si>
  <si>
    <t>每月开展一次联合执法行动，安监、综治、城管、派出所、社区等部门参加。每季度开展一次隐患排查，重大节日等重点时段开展安全检查督查，指导每街道、社区半年一次教育培训，指导街道、社区开展安全生产演练和宣传活动</t>
  </si>
  <si>
    <t>通过隐患排查，最大限度消除存在的事故隐患；通过教育培训和宣传，提升安全生产专业能力和安全意识</t>
  </si>
  <si>
    <t>街道安全生产形势更加稳定，企业和居民群众安全意识显著增强</t>
  </si>
  <si>
    <t>退役军人</t>
  </si>
  <si>
    <t>退役军人、优抚对象慰问</t>
  </si>
  <si>
    <t>开拥【2020】2号</t>
  </si>
  <si>
    <t>慰问人数52人，800元\人标准，44人（标准以每月下发的文件为准）</t>
  </si>
  <si>
    <t>让退役军人获得荣誉感、幸福感</t>
  </si>
  <si>
    <t>大力营造双拥工作氛围，巩固军民团结。</t>
  </si>
  <si>
    <t>市场监管</t>
  </si>
  <si>
    <t>食品安全专项行动、宣传培训</t>
  </si>
  <si>
    <t>开食安创发（2020）2号</t>
  </si>
  <si>
    <t>辖区门店500多家，每家门店需要配备4本进货台帐和消毒记录，辖区有1家农贸市场，每个季度有专项检查，周边卫生整治，需要制作食品安全、文明创建宣传横幅3到5条，辖区22家学校幼儿园对其进行食品安全监管，宣传培训，分别开展专项食品安全活动。</t>
  </si>
  <si>
    <t>依职能加强农村地区、城乡结合部食品安全监管执法，严厉打击食品安全违法犯罪行动；督促企业严格执行进货查验记录制度和保质期标识等规定，严查临期、过期食品翻新销售，加强食品集中交易市场监管；对学校食堂、学生集体用餐配送单位、校园周边餐饮门店及食品销售单位实行全覆盖监督检查。</t>
  </si>
  <si>
    <t>当地群众对食品安全总体的满意度达70%以上，对创建工作的知晓率达75%以上，对创建工作的支持率达85%以上</t>
  </si>
  <si>
    <t>卫健工作</t>
  </si>
  <si>
    <t>2021年团体预约无偿献血、计生特扶家庭慰问、计生特扶家庭门诊医疗补助、计生家意险、信息员津贴、计生手术费、宣教开支、对社区卫生健康工作经费的投入等</t>
  </si>
  <si>
    <t>开政办纪【2009】36号、长卫发【2017】33号、开福区2018年计划生育平时工作考核细则、开计生协会【2020】1号</t>
  </si>
  <si>
    <t>1、完成区对街道无偿献血工作考核（230人）。2、针对计划生育独生子女死亡、独生子女伤残的父母，街道党工委给予关怀与慰问（38人）。3、为计划生育家庭、计划生育特别扶助对象、城市低保奖励对象、农村部分计划生育奖励对象提供健康保障。4、宣传发动（对数）各社区10元/对。早孕随访街道10元/对。妊娠结局随访街道10元/对等</t>
  </si>
  <si>
    <t>为进一步提高区计生工作水平，健全社区居委会管理到人的工作格局。为社区推广惠民政策、开展各项活动提供资金基础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</si>
  <si>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</si>
  <si>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</si>
  <si>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</si>
  <si>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</si>
  <si>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</si>
  <si>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</si>
  <si>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</si>
  <si>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</si>
  <si>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</si>
  <si>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</si>
  <si>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</si>
  <si>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</si>
  <si>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</si>
  <si>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</si>
  <si>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开福区浏阳河街道办事处</t>
  </si>
  <si>
    <t>1、主要涉及党建、人大政协、武装、纪检、社会管理综合治理的社会管理活动。2、主要涉及市容环境卫生、安全生产、食品药品安全监管、环保宣传的城市管理活动。3、主要涉及社会救助、救灾救济、拥军优属、卫生计生、防汛防火防灾等公共服务。4、主要涉及辖区内的经济建设、产业发展、招商引资、协税护税的经济发展</t>
  </si>
  <si>
    <t>参照区2020年度街镇绩效考核目标管理任务指数制定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</si>
</sst>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_);[Red]\(#,##0.00\)"/>
    <numFmt numFmtId="180" formatCode="#,##0.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rgb="FF555555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0" borderId="4" applyNumberFormat="0" applyFill="0" applyAlignment="0" applyProtection="0"/>
    <xf numFmtId="0" fontId="23" fillId="3" borderId="0" applyNumberFormat="0" applyBorder="0" applyAlignment="0" applyProtection="0"/>
    <xf numFmtId="0" fontId="32" fillId="2" borderId="5" applyNumberFormat="0" applyAlignment="0" applyProtection="0"/>
    <xf numFmtId="0" fontId="22" fillId="3" borderId="0" applyNumberFormat="0" applyBorder="0" applyAlignment="0" applyProtection="0"/>
    <xf numFmtId="0" fontId="33" fillId="2" borderId="1" applyNumberFormat="0" applyAlignment="0" applyProtection="0"/>
    <xf numFmtId="0" fontId="22" fillId="3" borderId="0" applyNumberFormat="0" applyBorder="0" applyAlignment="0" applyProtection="0"/>
    <xf numFmtId="0" fontId="34" fillId="8" borderId="6" applyNumberFormat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11" borderId="0" applyNumberFormat="0" applyBorder="0" applyAlignment="0" applyProtection="0"/>
    <xf numFmtId="0" fontId="22" fillId="3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42" fontId="5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9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19" borderId="18" xfId="0" applyFont="1" applyFill="1" applyBorder="1" applyAlignment="1">
      <alignment horizontal="center" vertical="center" shrinkToFit="1"/>
    </xf>
    <xf numFmtId="0" fontId="0" fillId="19" borderId="19" xfId="0" applyFont="1" applyFill="1" applyBorder="1" applyAlignment="1">
      <alignment horizontal="center" vertical="center" shrinkToFit="1"/>
    </xf>
    <xf numFmtId="0" fontId="0" fillId="19" borderId="19" xfId="0" applyFont="1" applyFill="1" applyBorder="1" applyAlignment="1">
      <alignment horizontal="center" vertical="center" wrapText="1" shrinkToFit="1"/>
    </xf>
    <xf numFmtId="0" fontId="0" fillId="19" borderId="20" xfId="0" applyFont="1" applyFill="1" applyBorder="1" applyAlignment="1">
      <alignment horizontal="center" vertical="center" wrapText="1" shrinkToFit="1"/>
    </xf>
    <xf numFmtId="0" fontId="0" fillId="19" borderId="21" xfId="0" applyFont="1" applyFill="1" applyBorder="1" applyAlignment="1">
      <alignment horizontal="center" vertical="center" wrapText="1" shrinkToFit="1"/>
    </xf>
    <xf numFmtId="0" fontId="0" fillId="19" borderId="21" xfId="0" applyFont="1" applyFill="1" applyBorder="1" applyAlignment="1">
      <alignment horizontal="center" vertical="center" shrinkToFit="1"/>
    </xf>
    <xf numFmtId="0" fontId="10" fillId="19" borderId="20" xfId="0" applyFont="1" applyFill="1" applyBorder="1" applyAlignment="1">
      <alignment horizontal="center" vertical="center" wrapText="1" shrinkToFit="1"/>
    </xf>
    <xf numFmtId="0" fontId="10" fillId="19" borderId="21" xfId="0" applyFont="1" applyFill="1" applyBorder="1" applyAlignment="1">
      <alignment horizontal="center" vertical="center" wrapText="1" shrinkToFit="1"/>
    </xf>
    <xf numFmtId="0" fontId="10" fillId="19" borderId="21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3" fillId="2" borderId="0" xfId="29" applyNumberFormat="1" applyFont="1" applyFill="1" applyAlignment="1" applyProtection="1">
      <alignment horizontal="center" vertical="center"/>
      <protection/>
    </xf>
    <xf numFmtId="0" fontId="13" fillId="2" borderId="0" xfId="29" applyNumberFormat="1" applyFont="1" applyFill="1" applyAlignment="1" applyProtection="1">
      <alignment horizontal="left" vertical="center"/>
      <protection/>
    </xf>
    <xf numFmtId="0" fontId="13" fillId="2" borderId="0" xfId="29" applyNumberFormat="1" applyFont="1" applyFill="1" applyAlignment="1" applyProtection="1">
      <alignment horizontal="right" vertical="center"/>
      <protection/>
    </xf>
    <xf numFmtId="0" fontId="14" fillId="2" borderId="0" xfId="29" applyNumberFormat="1" applyFont="1" applyFill="1" applyAlignment="1" applyProtection="1">
      <alignment horizontal="centerContinuous" vertical="center"/>
      <protection/>
    </xf>
    <xf numFmtId="0" fontId="6" fillId="0" borderId="11" xfId="29" applyFont="1" applyFill="1" applyBorder="1" applyAlignment="1" applyProtection="1">
      <alignment horizontal="left" vertical="center"/>
      <protection/>
    </xf>
    <xf numFmtId="0" fontId="6" fillId="0" borderId="11" xfId="29" applyFill="1" applyBorder="1" applyAlignment="1" applyProtection="1">
      <alignment horizontal="left" vertical="center"/>
      <protection/>
    </xf>
    <xf numFmtId="0" fontId="6" fillId="0" borderId="0" xfId="29" applyFill="1" applyAlignment="1" applyProtection="1">
      <alignment horizontal="left" vertical="center"/>
      <protection/>
    </xf>
    <xf numFmtId="0" fontId="13" fillId="2" borderId="0" xfId="29" applyNumberFormat="1" applyFont="1" applyFill="1" applyAlignment="1" applyProtection="1">
      <alignment vertical="center"/>
      <protection/>
    </xf>
    <xf numFmtId="0" fontId="13" fillId="4" borderId="9" xfId="29" applyNumberFormat="1" applyFont="1" applyFill="1" applyBorder="1" applyAlignment="1" applyProtection="1">
      <alignment horizontal="centerContinuous" vertical="center"/>
      <protection/>
    </xf>
    <xf numFmtId="0" fontId="13" fillId="4" borderId="10" xfId="29" applyNumberFormat="1" applyFont="1" applyFill="1" applyBorder="1" applyAlignment="1" applyProtection="1">
      <alignment horizontal="centerContinuous" vertical="center"/>
      <protection/>
    </xf>
    <xf numFmtId="176" fontId="13" fillId="4" borderId="9" xfId="29" applyNumberFormat="1" applyFont="1" applyFill="1" applyBorder="1" applyAlignment="1" applyProtection="1">
      <alignment horizontal="center" vertical="center"/>
      <protection/>
    </xf>
    <xf numFmtId="0" fontId="13" fillId="4" borderId="22" xfId="29" applyNumberFormat="1" applyFont="1" applyFill="1" applyBorder="1" applyAlignment="1" applyProtection="1">
      <alignment horizontal="center" vertical="center"/>
      <protection/>
    </xf>
    <xf numFmtId="0" fontId="13" fillId="4" borderId="10" xfId="29" applyNumberFormat="1" applyFont="1" applyFill="1" applyBorder="1" applyAlignment="1" applyProtection="1">
      <alignment horizontal="center" vertical="center" wrapText="1"/>
      <protection/>
    </xf>
    <xf numFmtId="0" fontId="13" fillId="4" borderId="9" xfId="29" applyNumberFormat="1" applyFont="1" applyFill="1" applyBorder="1" applyAlignment="1" applyProtection="1">
      <alignment horizontal="center" vertical="center"/>
      <protection/>
    </xf>
    <xf numFmtId="0" fontId="13" fillId="4" borderId="10" xfId="29" applyNumberFormat="1" applyFont="1" applyFill="1" applyBorder="1" applyAlignment="1" applyProtection="1">
      <alignment horizontal="center" vertical="center"/>
      <protection/>
    </xf>
    <xf numFmtId="0" fontId="13" fillId="4" borderId="13" xfId="29" applyNumberFormat="1" applyFont="1" applyFill="1" applyBorder="1" applyAlignment="1" applyProtection="1">
      <alignment horizontal="center" vertical="center"/>
      <protection/>
    </xf>
    <xf numFmtId="0" fontId="13" fillId="4" borderId="15" xfId="29" applyNumberFormat="1" applyFont="1" applyFill="1" applyBorder="1" applyAlignment="1" applyProtection="1">
      <alignment horizontal="center" vertical="center"/>
      <protection/>
    </xf>
    <xf numFmtId="0" fontId="13" fillId="4" borderId="12" xfId="29" applyNumberFormat="1" applyFont="1" applyFill="1" applyBorder="1" applyAlignment="1" applyProtection="1">
      <alignment horizontal="center" vertical="center"/>
      <protection/>
    </xf>
    <xf numFmtId="49" fontId="6" fillId="0" borderId="10" xfId="29" applyNumberFormat="1" applyFont="1" applyFill="1" applyBorder="1" applyAlignment="1" applyProtection="1">
      <alignment horizontal="left" vertical="center" wrapText="1"/>
      <protection/>
    </xf>
    <xf numFmtId="49" fontId="13" fillId="0" borderId="9" xfId="29" applyNumberFormat="1" applyFont="1" applyFill="1" applyBorder="1" applyAlignment="1" applyProtection="1">
      <alignment horizontal="left" vertical="center" wrapText="1"/>
      <protection/>
    </xf>
    <xf numFmtId="177" fontId="13" fillId="0" borderId="10" xfId="29" applyNumberFormat="1" applyFont="1" applyFill="1" applyBorder="1" applyAlignment="1" applyProtection="1">
      <alignment horizontal="right" vertical="center" wrapText="1"/>
      <protection/>
    </xf>
    <xf numFmtId="177" fontId="13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178" fontId="1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13" fillId="0" borderId="9" xfId="0" applyNumberFormat="1" applyFont="1" applyFill="1" applyBorder="1" applyAlignment="1" applyProtection="1">
      <alignment horizontal="left" vertical="center" wrapText="1"/>
      <protection/>
    </xf>
    <xf numFmtId="179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17" fillId="0" borderId="0" xfId="91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178" fontId="10" fillId="0" borderId="0" xfId="91" applyNumberFormat="1" applyFont="1" applyFill="1" applyBorder="1" applyAlignment="1" applyProtection="1">
      <alignment horizontal="left" vertical="center"/>
      <protection/>
    </xf>
    <xf numFmtId="178" fontId="10" fillId="0" borderId="0" xfId="91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9" xfId="91" applyFont="1" applyBorder="1" applyAlignment="1" applyProtection="1">
      <alignment horizontal="center" vertical="center"/>
      <protection/>
    </xf>
    <xf numFmtId="178" fontId="10" fillId="0" borderId="9" xfId="91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vertical="center"/>
      <protection/>
    </xf>
    <xf numFmtId="0" fontId="10" fillId="0" borderId="9" xfId="91" applyNumberFormat="1" applyFont="1" applyFill="1" applyBorder="1" applyAlignment="1" applyProtection="1">
      <alignment horizontal="left" vertical="center"/>
      <protection/>
    </xf>
    <xf numFmtId="177" fontId="10" fillId="0" borderId="9" xfId="91" applyNumberFormat="1" applyFont="1" applyFill="1" applyBorder="1" applyAlignment="1" applyProtection="1">
      <alignment horizontal="right" vertical="center" wrapText="1"/>
      <protection/>
    </xf>
    <xf numFmtId="0" fontId="6" fillId="0" borderId="0" xfId="29" applyProtection="1">
      <alignment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13" fillId="0" borderId="0" xfId="29" applyFont="1" applyFill="1" applyAlignment="1" applyProtection="1">
      <alignment horizontal="left" vertical="center"/>
      <protection/>
    </xf>
    <xf numFmtId="0" fontId="6" fillId="0" borderId="0" xfId="29" applyFont="1" applyAlignment="1" applyProtection="1">
      <alignment horizontal="left" vertical="center"/>
      <protection/>
    </xf>
    <xf numFmtId="0" fontId="6" fillId="2" borderId="10" xfId="29" applyFill="1" applyBorder="1" applyAlignment="1" applyProtection="1">
      <alignment horizontal="center" vertical="center" wrapText="1"/>
      <protection/>
    </xf>
    <xf numFmtId="0" fontId="6" fillId="2" borderId="22" xfId="29" applyFill="1" applyBorder="1" applyAlignment="1" applyProtection="1">
      <alignment horizontal="center" vertical="center" wrapText="1"/>
      <protection/>
    </xf>
    <xf numFmtId="0" fontId="6" fillId="2" borderId="23" xfId="29" applyFill="1" applyBorder="1" applyAlignment="1" applyProtection="1">
      <alignment horizontal="center" vertical="center" wrapText="1"/>
      <protection/>
    </xf>
    <xf numFmtId="0" fontId="6" fillId="2" borderId="13" xfId="29" applyFill="1" applyBorder="1" applyAlignment="1" applyProtection="1">
      <alignment horizontal="center" vertical="center" wrapText="1"/>
      <protection/>
    </xf>
    <xf numFmtId="0" fontId="6" fillId="2" borderId="9" xfId="29" applyFill="1" applyBorder="1" applyAlignment="1" applyProtection="1">
      <alignment horizontal="center" vertical="center" wrapText="1"/>
      <protection/>
    </xf>
    <xf numFmtId="49" fontId="6" fillId="2" borderId="9" xfId="29" applyNumberFormat="1" applyFill="1" applyBorder="1" applyAlignment="1" applyProtection="1">
      <alignment horizontal="center" vertical="center" wrapText="1"/>
      <protection/>
    </xf>
    <xf numFmtId="0" fontId="6" fillId="2" borderId="12" xfId="29" applyFill="1" applyBorder="1" applyAlignment="1" applyProtection="1">
      <alignment horizontal="center" vertical="center" wrapText="1"/>
      <protection/>
    </xf>
    <xf numFmtId="0" fontId="6" fillId="2" borderId="9" xfId="29" applyFill="1" applyBorder="1" applyAlignment="1" applyProtection="1">
      <alignment horizontal="center" vertical="center"/>
      <protection/>
    </xf>
    <xf numFmtId="49" fontId="6" fillId="2" borderId="9" xfId="29" applyNumberFormat="1" applyFill="1" applyBorder="1" applyAlignment="1" applyProtection="1">
      <alignment horizontal="center" vertical="center"/>
      <protection/>
    </xf>
    <xf numFmtId="49" fontId="6" fillId="0" borderId="9" xfId="29" applyNumberFormat="1" applyFill="1" applyBorder="1" applyAlignment="1" applyProtection="1">
      <alignment horizontal="left" vertical="center" wrapText="1"/>
      <protection/>
    </xf>
    <xf numFmtId="49" fontId="6" fillId="0" borderId="9" xfId="29" applyNumberFormat="1" applyFont="1" applyFill="1" applyBorder="1" applyAlignment="1" applyProtection="1">
      <alignment horizontal="left" vertical="center" wrapText="1"/>
      <protection/>
    </xf>
    <xf numFmtId="0" fontId="6" fillId="0" borderId="9" xfId="29" applyNumberFormat="1" applyFill="1" applyBorder="1" applyAlignment="1" applyProtection="1">
      <alignment horizontal="left" vertical="center" wrapText="1"/>
      <protection/>
    </xf>
    <xf numFmtId="177" fontId="10" fillId="0" borderId="9" xfId="90" applyNumberFormat="1" applyFont="1" applyFill="1" applyBorder="1" applyAlignment="1" applyProtection="1">
      <alignment horizontal="right" vertical="center" wrapText="1"/>
      <protection/>
    </xf>
    <xf numFmtId="0" fontId="6" fillId="2" borderId="13" xfId="29" applyFont="1" applyFill="1" applyBorder="1" applyAlignment="1" applyProtection="1">
      <alignment horizontal="center" vertical="center" wrapText="1"/>
      <protection/>
    </xf>
    <xf numFmtId="177" fontId="10" fillId="0" borderId="10" xfId="90" applyNumberFormat="1" applyFont="1" applyFill="1" applyBorder="1" applyAlignment="1" applyProtection="1">
      <alignment horizontal="right" vertical="center" wrapText="1"/>
      <protection/>
    </xf>
    <xf numFmtId="177" fontId="13" fillId="0" borderId="18" xfId="29" applyNumberFormat="1" applyFont="1" applyFill="1" applyBorder="1" applyAlignment="1" applyProtection="1">
      <alignment horizontal="right" vertical="center" wrapText="1"/>
      <protection/>
    </xf>
    <xf numFmtId="177" fontId="13" fillId="0" borderId="24" xfId="29" applyNumberFormat="1" applyFont="1" applyFill="1" applyBorder="1" applyAlignment="1" applyProtection="1">
      <alignment horizontal="right" vertical="center" wrapText="1"/>
      <protection/>
    </xf>
    <xf numFmtId="177" fontId="6" fillId="0" borderId="23" xfId="29" applyNumberFormat="1" applyFill="1" applyBorder="1" applyAlignment="1" applyProtection="1">
      <alignment horizontal="right" vertical="center" wrapText="1"/>
      <protection/>
    </xf>
    <xf numFmtId="177" fontId="6" fillId="0" borderId="9" xfId="29" applyNumberFormat="1" applyFill="1" applyBorder="1" applyAlignment="1" applyProtection="1">
      <alignment horizontal="right" vertical="center" wrapText="1"/>
      <protection/>
    </xf>
    <xf numFmtId="0" fontId="6" fillId="0" borderId="0" xfId="29" applyFont="1" applyAlignment="1" applyProtection="1">
      <alignment horizontal="right" vertical="center"/>
      <protection/>
    </xf>
    <xf numFmtId="0" fontId="14" fillId="0" borderId="0" xfId="29" applyFont="1" applyBorder="1" applyAlignment="1" applyProtection="1">
      <alignment horizontal="center" vertical="center"/>
      <protection/>
    </xf>
    <xf numFmtId="0" fontId="6" fillId="0" borderId="0" xfId="29" applyAlignment="1" applyProtection="1">
      <alignment horizontal="center" vertical="center"/>
      <protection/>
    </xf>
    <xf numFmtId="0" fontId="6" fillId="0" borderId="0" xfId="29" applyFont="1" applyFill="1" applyAlignment="1" applyProtection="1">
      <alignment vertical="center"/>
      <protection/>
    </xf>
    <xf numFmtId="0" fontId="13" fillId="0" borderId="0" xfId="29" applyFont="1" applyFill="1" applyAlignment="1" applyProtection="1">
      <alignment horizontal="right" vertical="center"/>
      <protection/>
    </xf>
    <xf numFmtId="0" fontId="14" fillId="0" borderId="0" xfId="82" applyNumberFormat="1" applyFont="1" applyFill="1" applyAlignment="1" applyProtection="1">
      <alignment horizontal="center"/>
      <protection/>
    </xf>
    <xf numFmtId="0" fontId="13" fillId="0" borderId="0" xfId="29" applyFont="1" applyFill="1" applyAlignment="1" applyProtection="1">
      <alignment vertical="center"/>
      <protection/>
    </xf>
    <xf numFmtId="0" fontId="13" fillId="0" borderId="0" xfId="29" applyFont="1" applyFill="1" applyAlignment="1" applyProtection="1">
      <alignment horizontal="right"/>
      <protection/>
    </xf>
    <xf numFmtId="1" fontId="18" fillId="0" borderId="9" xfId="29" applyNumberFormat="1" applyFont="1" applyFill="1" applyBorder="1" applyAlignment="1" applyProtection="1">
      <alignment horizontal="center" vertical="center" wrapText="1"/>
      <protection/>
    </xf>
    <xf numFmtId="1" fontId="18" fillId="0" borderId="10" xfId="29" applyNumberFormat="1" applyFont="1" applyFill="1" applyBorder="1" applyAlignment="1" applyProtection="1">
      <alignment horizontal="center" vertical="center" wrapText="1"/>
      <protection/>
    </xf>
    <xf numFmtId="1" fontId="18" fillId="0" borderId="22" xfId="29" applyNumberFormat="1" applyFont="1" applyFill="1" applyBorder="1" applyAlignment="1" applyProtection="1">
      <alignment horizontal="center" vertical="center" wrapText="1"/>
      <protection/>
    </xf>
    <xf numFmtId="1" fontId="18" fillId="0" borderId="23" xfId="29" applyNumberFormat="1" applyFont="1" applyFill="1" applyBorder="1" applyAlignment="1" applyProtection="1">
      <alignment horizontal="center" vertical="center" wrapText="1"/>
      <protection/>
    </xf>
    <xf numFmtId="1" fontId="18" fillId="0" borderId="15" xfId="29" applyNumberFormat="1" applyFont="1" applyFill="1" applyBorder="1" applyAlignment="1" applyProtection="1">
      <alignment horizontal="center" vertical="center" wrapText="1"/>
      <protection/>
    </xf>
    <xf numFmtId="0" fontId="6" fillId="0" borderId="9" xfId="29" applyFill="1" applyBorder="1" applyAlignment="1" applyProtection="1">
      <alignment vertical="center"/>
      <protection/>
    </xf>
    <xf numFmtId="179" fontId="13" fillId="0" borderId="9" xfId="29" applyNumberFormat="1" applyFont="1" applyFill="1" applyBorder="1" applyAlignment="1" applyProtection="1">
      <alignment horizontal="right" vertical="center" wrapText="1"/>
      <protection/>
    </xf>
    <xf numFmtId="0" fontId="13" fillId="0" borderId="9" xfId="29" applyNumberFormat="1" applyFont="1" applyFill="1" applyBorder="1" applyAlignment="1" applyProtection="1">
      <alignment horizontal="left" vertical="center" wrapText="1"/>
      <protection/>
    </xf>
    <xf numFmtId="179" fontId="10" fillId="0" borderId="9" xfId="0" applyNumberFormat="1" applyFont="1" applyFill="1" applyBorder="1" applyAlignment="1">
      <alignment horizontal="right" vertical="center"/>
    </xf>
    <xf numFmtId="0" fontId="6" fillId="0" borderId="9" xfId="29" applyFont="1" applyFill="1" applyBorder="1" applyAlignment="1" applyProtection="1">
      <alignment vertical="center"/>
      <protection/>
    </xf>
    <xf numFmtId="177" fontId="13" fillId="0" borderId="25" xfId="29" applyNumberFormat="1" applyFont="1" applyFill="1" applyBorder="1" applyAlignment="1" applyProtection="1">
      <alignment horizontal="right" vertical="center" wrapText="1"/>
      <protection/>
    </xf>
    <xf numFmtId="177" fontId="13" fillId="0" borderId="17" xfId="29" applyNumberFormat="1" applyFont="1" applyFill="1" applyBorder="1" applyAlignment="1" applyProtection="1">
      <alignment horizontal="right" vertical="center" wrapText="1"/>
      <protection/>
    </xf>
    <xf numFmtId="177" fontId="13" fillId="0" borderId="26" xfId="29" applyNumberFormat="1" applyFont="1" applyFill="1" applyBorder="1" applyAlignment="1" applyProtection="1">
      <alignment horizontal="right" vertical="center" wrapText="1"/>
      <protection/>
    </xf>
    <xf numFmtId="179" fontId="6" fillId="0" borderId="9" xfId="29" applyNumberFormat="1" applyFill="1" applyBorder="1" applyAlignment="1" applyProtection="1">
      <alignment/>
      <protection/>
    </xf>
    <xf numFmtId="1" fontId="13" fillId="0" borderId="9" xfId="29" applyNumberFormat="1" applyFont="1" applyFill="1" applyBorder="1" applyAlignment="1" applyProtection="1">
      <alignment horizontal="left" vertical="center" wrapText="1"/>
      <protection/>
    </xf>
    <xf numFmtId="1" fontId="13" fillId="0" borderId="9" xfId="29" applyNumberFormat="1" applyFont="1" applyFill="1" applyBorder="1" applyAlignment="1" applyProtection="1">
      <alignment horizontal="center" vertical="center" wrapText="1"/>
      <protection/>
    </xf>
    <xf numFmtId="179" fontId="13" fillId="0" borderId="12" xfId="29" applyNumberFormat="1" applyFont="1" applyFill="1" applyBorder="1" applyAlignment="1" applyProtection="1">
      <alignment horizontal="right" vertical="center" wrapText="1"/>
      <protection/>
    </xf>
    <xf numFmtId="0" fontId="13" fillId="0" borderId="10" xfId="29" applyNumberFormat="1" applyFont="1" applyFill="1" applyBorder="1" applyAlignment="1" applyProtection="1">
      <alignment horizontal="left" vertical="center" wrapText="1"/>
      <protection/>
    </xf>
    <xf numFmtId="1" fontId="13" fillId="0" borderId="9" xfId="29" applyNumberFormat="1" applyFont="1" applyFill="1" applyBorder="1" applyAlignment="1" applyProtection="1">
      <alignment vertical="center"/>
      <protection/>
    </xf>
    <xf numFmtId="179" fontId="13" fillId="0" borderId="13" xfId="29" applyNumberFormat="1" applyFont="1" applyFill="1" applyBorder="1" applyAlignment="1" applyProtection="1">
      <alignment horizontal="right" vertical="center" wrapText="1"/>
      <protection/>
    </xf>
    <xf numFmtId="0" fontId="13" fillId="0" borderId="22" xfId="29" applyNumberFormat="1" applyFont="1" applyFill="1" applyBorder="1" applyAlignment="1" applyProtection="1">
      <alignment vertical="center"/>
      <protection/>
    </xf>
    <xf numFmtId="1" fontId="13" fillId="0" borderId="10" xfId="29" applyNumberFormat="1" applyFont="1" applyFill="1" applyBorder="1" applyAlignment="1" applyProtection="1">
      <alignment horizontal="left" vertical="center" wrapText="1"/>
      <protection/>
    </xf>
    <xf numFmtId="0" fontId="13" fillId="0" borderId="10" xfId="29" applyNumberFormat="1" applyFont="1" applyFill="1" applyBorder="1" applyAlignment="1" applyProtection="1">
      <alignment vertical="center"/>
      <protection/>
    </xf>
    <xf numFmtId="177" fontId="13" fillId="0" borderId="23" xfId="29" applyNumberFormat="1" applyFont="1" applyFill="1" applyBorder="1" applyAlignment="1" applyProtection="1">
      <alignment horizontal="right" vertical="center" wrapText="1"/>
      <protection/>
    </xf>
    <xf numFmtId="1" fontId="13" fillId="0" borderId="13" xfId="29" applyNumberFormat="1" applyFont="1" applyFill="1" applyBorder="1" applyAlignment="1" applyProtection="1">
      <alignment horizontal="center" vertical="center" wrapText="1"/>
      <protection/>
    </xf>
    <xf numFmtId="0" fontId="13" fillId="0" borderId="14" xfId="29" applyNumberFormat="1" applyFont="1" applyFill="1" applyBorder="1" applyAlignment="1" applyProtection="1">
      <alignment vertical="center"/>
      <protection/>
    </xf>
    <xf numFmtId="179" fontId="13" fillId="0" borderId="9" xfId="29" applyNumberFormat="1" applyFont="1" applyFill="1" applyBorder="1" applyAlignment="1" applyProtection="1">
      <alignment horizontal="right" vertical="center"/>
      <protection/>
    </xf>
    <xf numFmtId="177" fontId="6" fillId="0" borderId="9" xfId="29" applyNumberFormat="1" applyFill="1" applyBorder="1" applyAlignment="1" applyProtection="1">
      <alignment/>
      <protection/>
    </xf>
    <xf numFmtId="0" fontId="13" fillId="0" borderId="27" xfId="29" applyNumberFormat="1" applyFont="1" applyFill="1" applyBorder="1" applyAlignment="1" applyProtection="1">
      <alignment vertical="center"/>
      <protection/>
    </xf>
    <xf numFmtId="0" fontId="13" fillId="0" borderId="13" xfId="29" applyFont="1" applyFill="1" applyBorder="1" applyAlignment="1" applyProtection="1">
      <alignment vertical="center"/>
      <protection/>
    </xf>
    <xf numFmtId="0" fontId="13" fillId="0" borderId="9" xfId="29" applyNumberFormat="1" applyFont="1" applyFill="1" applyBorder="1" applyAlignment="1" applyProtection="1">
      <alignment vertical="center"/>
      <protection/>
    </xf>
    <xf numFmtId="0" fontId="19" fillId="0" borderId="10" xfId="29" applyNumberFormat="1" applyFont="1" applyFill="1" applyBorder="1" applyAlignment="1" applyProtection="1">
      <alignment horizontal="center" vertical="center"/>
      <protection/>
    </xf>
    <xf numFmtId="0" fontId="19" fillId="0" borderId="22" xfId="29" applyNumberFormat="1" applyFont="1" applyFill="1" applyBorder="1" applyAlignment="1" applyProtection="1">
      <alignment horizontal="center" vertical="center"/>
      <protection/>
    </xf>
    <xf numFmtId="0" fontId="6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0" fontId="1" fillId="2" borderId="0" xfId="29" applyNumberFormat="1" applyFont="1" applyFill="1" applyAlignment="1" applyProtection="1">
      <alignment horizontal="right" vertical="center"/>
      <protection/>
    </xf>
    <xf numFmtId="0" fontId="20" fillId="0" borderId="0" xfId="29" applyNumberFormat="1" applyFont="1" applyFill="1" applyAlignment="1" applyProtection="1">
      <alignment horizontal="centerContinuous" vertical="center"/>
      <protection/>
    </xf>
    <xf numFmtId="180" fontId="13" fillId="2" borderId="0" xfId="29" applyNumberFormat="1" applyFont="1" applyFill="1" applyAlignment="1" applyProtection="1">
      <alignment horizontal="right" vertical="center"/>
      <protection/>
    </xf>
    <xf numFmtId="0" fontId="13" fillId="2" borderId="10" xfId="29" applyNumberFormat="1" applyFont="1" applyFill="1" applyBorder="1" applyAlignment="1" applyProtection="1">
      <alignment horizontal="center" vertical="center" wrapText="1"/>
      <protection/>
    </xf>
    <xf numFmtId="0" fontId="13" fillId="2" borderId="10" xfId="29" applyNumberFormat="1" applyFont="1" applyFill="1" applyBorder="1" applyAlignment="1" applyProtection="1">
      <alignment horizontal="centerContinuous" vertical="center"/>
      <protection/>
    </xf>
    <xf numFmtId="0" fontId="13" fillId="2" borderId="28" xfId="29" applyNumberFormat="1" applyFont="1" applyFill="1" applyBorder="1" applyAlignment="1" applyProtection="1">
      <alignment horizontal="centerContinuous" vertical="center"/>
      <protection/>
    </xf>
    <xf numFmtId="0" fontId="13" fillId="2" borderId="23" xfId="29" applyNumberFormat="1" applyFont="1" applyFill="1" applyBorder="1" applyAlignment="1" applyProtection="1">
      <alignment horizontal="center" vertical="center" wrapText="1"/>
      <protection/>
    </xf>
    <xf numFmtId="0" fontId="13" fillId="2" borderId="9" xfId="29" applyNumberFormat="1" applyFont="1" applyFill="1" applyBorder="1" applyAlignment="1" applyProtection="1">
      <alignment horizontal="center" vertical="center" wrapText="1"/>
      <protection/>
    </xf>
    <xf numFmtId="0" fontId="13" fillId="2" borderId="29" xfId="29" applyFont="1" applyFill="1" applyBorder="1" applyAlignment="1" applyProtection="1">
      <alignment horizontal="center" vertical="center" wrapText="1"/>
      <protection/>
    </xf>
    <xf numFmtId="0" fontId="13" fillId="2" borderId="30" xfId="29" applyFont="1" applyFill="1" applyBorder="1" applyAlignment="1" applyProtection="1">
      <alignment horizontal="center" vertical="center" wrapText="1"/>
      <protection/>
    </xf>
    <xf numFmtId="0" fontId="13" fillId="2" borderId="15" xfId="29" applyNumberFormat="1" applyFont="1" applyFill="1" applyBorder="1" applyAlignment="1" applyProtection="1">
      <alignment horizontal="center" vertical="center"/>
      <protection/>
    </xf>
    <xf numFmtId="0" fontId="13" fillId="2" borderId="13" xfId="29" applyNumberFormat="1" applyFont="1" applyFill="1" applyBorder="1" applyAlignment="1" applyProtection="1">
      <alignment horizontal="center" vertical="center"/>
      <protection/>
    </xf>
    <xf numFmtId="49" fontId="13" fillId="0" borderId="10" xfId="29" applyNumberFormat="1" applyFont="1" applyFill="1" applyBorder="1" applyAlignment="1" applyProtection="1">
      <alignment horizontal="left" vertical="center" wrapText="1"/>
      <protection/>
    </xf>
    <xf numFmtId="179" fontId="13" fillId="0" borderId="22" xfId="29" applyNumberFormat="1" applyFont="1" applyFill="1" applyBorder="1" applyAlignment="1" applyProtection="1">
      <alignment horizontal="right" vertical="center" wrapText="1"/>
      <protection/>
    </xf>
    <xf numFmtId="4" fontId="13" fillId="0" borderId="10" xfId="29" applyNumberFormat="1" applyFont="1" applyFill="1" applyBorder="1" applyAlignment="1" applyProtection="1">
      <alignment horizontal="right" vertical="center" wrapText="1"/>
      <protection/>
    </xf>
    <xf numFmtId="179" fontId="13" fillId="0" borderId="10" xfId="29" applyNumberFormat="1" applyFont="1" applyFill="1" applyBorder="1" applyAlignment="1" applyProtection="1">
      <alignment horizontal="right" vertical="center" wrapText="1"/>
      <protection/>
    </xf>
    <xf numFmtId="0" fontId="13" fillId="2" borderId="9" xfId="29" applyNumberFormat="1" applyFont="1" applyFill="1" applyBorder="1" applyAlignment="1" applyProtection="1">
      <alignment horizontal="center" vertical="center"/>
      <protection/>
    </xf>
    <xf numFmtId="179" fontId="13" fillId="0" borderId="23" xfId="29" applyNumberFormat="1" applyFont="1" applyFill="1" applyBorder="1" applyAlignment="1" applyProtection="1">
      <alignment horizontal="right" vertical="center" wrapText="1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0" fontId="14" fillId="0" borderId="0" xfId="23" applyNumberFormat="1" applyFont="1" applyFill="1" applyBorder="1" applyAlignment="1" applyProtection="1">
      <alignment horizontal="center" vertical="center"/>
      <protection/>
    </xf>
    <xf numFmtId="0" fontId="13" fillId="0" borderId="0" xfId="23" applyNumberFormat="1" applyFont="1" applyFill="1" applyBorder="1" applyAlignment="1" applyProtection="1">
      <alignment horizontal="left" vertical="center"/>
      <protection/>
    </xf>
    <xf numFmtId="0" fontId="13" fillId="0" borderId="0" xfId="23" applyNumberFormat="1" applyFont="1" applyFill="1" applyBorder="1" applyAlignment="1" applyProtection="1">
      <alignment horizontal="right" vertical="center"/>
      <protection/>
    </xf>
    <xf numFmtId="0" fontId="6" fillId="0" borderId="9" xfId="23" applyNumberFormat="1" applyFont="1" applyFill="1" applyBorder="1" applyAlignment="1" applyProtection="1">
      <alignment horizontal="center" vertical="center"/>
      <protection/>
    </xf>
    <xf numFmtId="0" fontId="6" fillId="2" borderId="13" xfId="23" applyNumberFormat="1" applyFont="1" applyFill="1" applyBorder="1" applyAlignment="1" applyProtection="1">
      <alignment horizontal="center" vertical="center"/>
      <protection/>
    </xf>
    <xf numFmtId="0" fontId="6" fillId="2" borderId="9" xfId="23" applyNumberFormat="1" applyFont="1" applyFill="1" applyBorder="1" applyAlignment="1" applyProtection="1">
      <alignment horizontal="center" vertical="center"/>
      <protection/>
    </xf>
    <xf numFmtId="0" fontId="6" fillId="0" borderId="10" xfId="23" applyNumberFormat="1" applyFont="1" applyFill="1" applyBorder="1" applyAlignment="1" applyProtection="1">
      <alignment horizontal="left" vertical="center"/>
      <protection/>
    </xf>
    <xf numFmtId="179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Fill="1" applyBorder="1" applyAlignment="1" applyProtection="1">
      <alignment vertical="center"/>
      <protection/>
    </xf>
    <xf numFmtId="179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9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22" xfId="23" applyNumberFormat="1" applyFont="1" applyFill="1" applyBorder="1" applyAlignment="1" applyProtection="1">
      <alignment horizontal="left" vertical="center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22" xfId="23" applyNumberFormat="1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/>
      <protection/>
    </xf>
    <xf numFmtId="179" fontId="0" fillId="0" borderId="9" xfId="0" applyNumberFormat="1" applyFill="1" applyBorder="1" applyAlignment="1">
      <alignment vertical="center"/>
    </xf>
    <xf numFmtId="0" fontId="6" fillId="0" borderId="9" xfId="23" applyNumberFormat="1" applyFont="1" applyFill="1" applyBorder="1" applyAlignment="1" applyProtection="1">
      <alignment horizontal="left" vertical="center"/>
      <protection/>
    </xf>
    <xf numFmtId="179" fontId="6" fillId="0" borderId="9" xfId="23" applyNumberFormat="1" applyFont="1" applyFill="1" applyBorder="1" applyAlignment="1" applyProtection="1">
      <alignment horizontal="right" vertical="center" wrapText="1"/>
      <protection/>
    </xf>
    <xf numFmtId="179" fontId="6" fillId="0" borderId="13" xfId="23" applyNumberFormat="1" applyFont="1" applyFill="1" applyBorder="1" applyAlignment="1" applyProtection="1">
      <alignment horizontal="right" vertical="center" wrapText="1"/>
      <protection/>
    </xf>
    <xf numFmtId="179" fontId="6" fillId="0" borderId="15" xfId="23" applyNumberFormat="1" applyFont="1" applyFill="1" applyBorder="1" applyAlignment="1" applyProtection="1">
      <alignment horizontal="right" vertical="center" wrapText="1"/>
      <protection/>
    </xf>
    <xf numFmtId="0" fontId="6" fillId="0" borderId="23" xfId="23" applyNumberFormat="1" applyFont="1" applyFill="1" applyBorder="1" applyAlignment="1" applyProtection="1">
      <alignment horizontal="left" vertical="center"/>
      <protection/>
    </xf>
    <xf numFmtId="179" fontId="6" fillId="0" borderId="12" xfId="23" applyNumberFormat="1" applyFont="1" applyFill="1" applyBorder="1" applyAlignment="1" applyProtection="1">
      <alignment horizontal="right" vertical="center" wrapText="1"/>
      <protection/>
    </xf>
    <xf numFmtId="179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23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5">
      <selection activeCell="A1" sqref="A1"/>
    </sheetView>
  </sheetViews>
  <sheetFormatPr defaultColWidth="6.875" defaultRowHeight="18.75" customHeight="1"/>
  <cols>
    <col min="1" max="1" width="37.75390625" style="188" customWidth="1"/>
    <col min="2" max="2" width="17.875" style="188" customWidth="1"/>
    <col min="3" max="3" width="33.50390625" style="188" customWidth="1"/>
    <col min="4" max="4" width="17.375" style="188" customWidth="1"/>
    <col min="5" max="246" width="6.75390625" style="188" customWidth="1"/>
    <col min="247" max="16384" width="6.875" style="189" customWidth="1"/>
  </cols>
  <sheetData>
    <row r="1" spans="1:256" ht="23.25" customHeight="1">
      <c r="A1" s="190"/>
      <c r="B1" s="190"/>
      <c r="C1" s="190"/>
      <c r="D1" s="167" t="s">
        <v>0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23.25" customHeight="1">
      <c r="A2" s="191" t="s">
        <v>1</v>
      </c>
      <c r="B2" s="191"/>
      <c r="C2" s="191"/>
      <c r="D2" s="191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23.25" customHeight="1">
      <c r="A3" s="192" t="s">
        <v>2</v>
      </c>
      <c r="B3" s="190"/>
      <c r="C3" s="190"/>
      <c r="D3" s="193" t="s">
        <v>3</v>
      </c>
      <c r="IM3" s="218"/>
      <c r="IN3" s="218"/>
      <c r="IO3" s="218"/>
      <c r="IP3" s="218"/>
      <c r="IQ3" s="218"/>
      <c r="IR3" s="218"/>
      <c r="IS3" s="218"/>
      <c r="IT3" s="218"/>
      <c r="IU3" s="218"/>
      <c r="IV3" s="218"/>
    </row>
    <row r="4" spans="1:256" ht="23.25" customHeight="1">
      <c r="A4" s="194" t="s">
        <v>4</v>
      </c>
      <c r="B4" s="194"/>
      <c r="C4" s="194" t="s">
        <v>5</v>
      </c>
      <c r="D4" s="19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23.25" customHeight="1">
      <c r="A5" s="194" t="s">
        <v>6</v>
      </c>
      <c r="B5" s="195" t="s">
        <v>7</v>
      </c>
      <c r="C5" s="196" t="s">
        <v>6</v>
      </c>
      <c r="D5" s="195" t="s">
        <v>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s="52" customFormat="1" ht="23.25" customHeight="1">
      <c r="A6" s="197" t="s">
        <v>8</v>
      </c>
      <c r="B6" s="198">
        <v>2483.64</v>
      </c>
      <c r="C6" s="199" t="s">
        <v>9</v>
      </c>
      <c r="D6" s="200">
        <v>1674.4915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</row>
    <row r="7" spans="1:256" s="52" customFormat="1" ht="23.25" customHeight="1">
      <c r="A7" s="197" t="s">
        <v>10</v>
      </c>
      <c r="B7" s="202">
        <v>0</v>
      </c>
      <c r="C7" s="203" t="s">
        <v>11</v>
      </c>
      <c r="D7" s="200">
        <v>1409.0115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  <c r="IT7" s="201"/>
      <c r="IU7" s="201"/>
      <c r="IV7" s="201"/>
    </row>
    <row r="8" spans="1:256" s="52" customFormat="1" ht="23.25" customHeight="1">
      <c r="A8" s="197" t="s">
        <v>12</v>
      </c>
      <c r="B8" s="200">
        <v>0</v>
      </c>
      <c r="C8" s="203" t="s">
        <v>13</v>
      </c>
      <c r="D8" s="204">
        <v>236.816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  <c r="IV8" s="201"/>
    </row>
    <row r="9" spans="1:256" s="52" customFormat="1" ht="23.25" customHeight="1">
      <c r="A9" s="197" t="s">
        <v>14</v>
      </c>
      <c r="B9" s="200">
        <v>0</v>
      </c>
      <c r="C9" s="203" t="s">
        <v>15</v>
      </c>
      <c r="D9" s="200">
        <v>28.664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  <c r="IV9" s="201"/>
    </row>
    <row r="10" spans="1:256" s="52" customFormat="1" ht="23.25" customHeight="1">
      <c r="A10" s="197" t="s">
        <v>16</v>
      </c>
      <c r="B10" s="205">
        <v>0</v>
      </c>
      <c r="C10" s="203" t="s">
        <v>17</v>
      </c>
      <c r="D10" s="200">
        <v>3094.237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  <c r="IV10" s="201"/>
    </row>
    <row r="11" spans="1:256" s="52" customFormat="1" ht="23.25" customHeight="1">
      <c r="A11" s="197" t="s">
        <v>18</v>
      </c>
      <c r="B11" s="27">
        <v>2285.09</v>
      </c>
      <c r="C11" s="206" t="s">
        <v>19</v>
      </c>
      <c r="D11" s="200">
        <v>3094.237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  <c r="IV11" s="201"/>
    </row>
    <row r="12" spans="1:256" s="52" customFormat="1" ht="23.25" customHeight="1">
      <c r="A12" s="207"/>
      <c r="B12" s="208"/>
      <c r="C12" s="197" t="s">
        <v>20</v>
      </c>
      <c r="D12" s="200">
        <v>0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  <c r="IR12" s="201"/>
      <c r="IS12" s="201"/>
      <c r="IT12" s="201"/>
      <c r="IU12" s="201"/>
      <c r="IV12" s="201"/>
    </row>
    <row r="13" spans="1:256" s="52" customFormat="1" ht="23.25" customHeight="1">
      <c r="A13" s="209"/>
      <c r="B13" s="198"/>
      <c r="C13" s="197" t="s">
        <v>21</v>
      </c>
      <c r="D13" s="200">
        <v>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</row>
    <row r="14" spans="1:256" s="52" customFormat="1" ht="23.25" customHeight="1">
      <c r="A14" s="209"/>
      <c r="B14" s="210"/>
      <c r="C14" s="197" t="s">
        <v>22</v>
      </c>
      <c r="D14" s="198">
        <v>0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  <c r="IV14" s="201"/>
    </row>
    <row r="15" spans="1:256" s="52" customFormat="1" ht="23.25" customHeight="1">
      <c r="A15" s="194" t="s">
        <v>23</v>
      </c>
      <c r="B15" s="211">
        <v>4768.73</v>
      </c>
      <c r="C15" s="194" t="s">
        <v>24</v>
      </c>
      <c r="D15" s="212">
        <v>4768.7285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  <c r="IV15" s="201"/>
    </row>
    <row r="16" spans="1:256" s="52" customFormat="1" ht="23.25" customHeight="1">
      <c r="A16" s="197" t="s">
        <v>25</v>
      </c>
      <c r="B16" s="200">
        <v>0</v>
      </c>
      <c r="C16" s="203" t="s">
        <v>26</v>
      </c>
      <c r="D16" s="200">
        <v>0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  <c r="IV16" s="201"/>
    </row>
    <row r="17" spans="1:256" s="52" customFormat="1" ht="23.25" customHeight="1">
      <c r="A17" s="197" t="s">
        <v>27</v>
      </c>
      <c r="B17" s="200">
        <v>0</v>
      </c>
      <c r="C17" s="203" t="s">
        <v>28</v>
      </c>
      <c r="D17" s="200">
        <v>0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  <c r="IU17" s="201"/>
      <c r="IV17" s="201"/>
    </row>
    <row r="18" spans="1:256" s="52" customFormat="1" ht="23.25" customHeight="1">
      <c r="A18" s="197" t="s">
        <v>29</v>
      </c>
      <c r="B18" s="200">
        <v>0</v>
      </c>
      <c r="C18" s="203" t="s">
        <v>30</v>
      </c>
      <c r="D18" s="198">
        <v>0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1"/>
      <c r="IP18" s="201"/>
      <c r="IQ18" s="201"/>
      <c r="IR18" s="201"/>
      <c r="IS18" s="201"/>
      <c r="IT18" s="201"/>
      <c r="IU18" s="201"/>
      <c r="IV18" s="201"/>
    </row>
    <row r="19" spans="1:256" s="52" customFormat="1" ht="23.25" customHeight="1">
      <c r="A19" s="197" t="s">
        <v>31</v>
      </c>
      <c r="B19" s="198">
        <v>0</v>
      </c>
      <c r="C19" s="213"/>
      <c r="D19" s="214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1"/>
      <c r="HJ19" s="201"/>
      <c r="HK19" s="201"/>
      <c r="HL19" s="201"/>
      <c r="HM19" s="201"/>
      <c r="HN19" s="201"/>
      <c r="HO19" s="201"/>
      <c r="HP19" s="201"/>
      <c r="HQ19" s="201"/>
      <c r="HR19" s="201"/>
      <c r="HS19" s="201"/>
      <c r="HT19" s="201"/>
      <c r="HU19" s="201"/>
      <c r="HV19" s="201"/>
      <c r="HW19" s="201"/>
      <c r="HX19" s="201"/>
      <c r="HY19" s="201"/>
      <c r="HZ19" s="201"/>
      <c r="IA19" s="201"/>
      <c r="IB19" s="201"/>
      <c r="IC19" s="201"/>
      <c r="ID19" s="201"/>
      <c r="IE19" s="201"/>
      <c r="IF19" s="201"/>
      <c r="IG19" s="201"/>
      <c r="IH19" s="201"/>
      <c r="II19" s="201"/>
      <c r="IJ19" s="201"/>
      <c r="IK19" s="201"/>
      <c r="IL19" s="201"/>
      <c r="IM19" s="201"/>
      <c r="IN19" s="201"/>
      <c r="IO19" s="201"/>
      <c r="IP19" s="201"/>
      <c r="IQ19" s="201"/>
      <c r="IR19" s="201"/>
      <c r="IS19" s="201"/>
      <c r="IT19" s="201"/>
      <c r="IU19" s="201"/>
      <c r="IV19" s="201"/>
    </row>
    <row r="20" spans="1:256" ht="23.25" customHeight="1">
      <c r="A20" s="209"/>
      <c r="B20" s="215"/>
      <c r="C20" s="209"/>
      <c r="D20" s="210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s="52" customFormat="1" ht="23.25" customHeight="1">
      <c r="A21" s="194" t="s">
        <v>32</v>
      </c>
      <c r="B21" s="210">
        <v>4768.7285</v>
      </c>
      <c r="C21" s="194" t="s">
        <v>33</v>
      </c>
      <c r="D21" s="210">
        <v>4768.7285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  <c r="IV21" s="201"/>
    </row>
    <row r="22" spans="1:256" ht="18.75" customHeight="1">
      <c r="A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17"/>
      <c r="HY22" s="217"/>
      <c r="HZ22" s="217"/>
      <c r="IA22" s="217"/>
      <c r="IB22" s="217"/>
      <c r="IC22" s="217"/>
      <c r="ID22" s="217"/>
      <c r="IE22" s="217"/>
      <c r="IF22" s="217"/>
      <c r="IG22" s="217"/>
      <c r="IH22" s="217"/>
      <c r="II22" s="217"/>
      <c r="IJ22" s="217"/>
      <c r="IK22" s="217"/>
      <c r="IL22" s="217"/>
      <c r="IM22" s="217"/>
      <c r="IN22" s="217"/>
      <c r="IO22" s="217"/>
      <c r="IP22" s="217"/>
      <c r="IQ22" s="217"/>
      <c r="IR22" s="217"/>
      <c r="IS22" s="217"/>
      <c r="IT22" s="217"/>
      <c r="IU22" s="217"/>
      <c r="IV22" s="217"/>
    </row>
    <row r="23" spans="1:256" ht="18.75" customHeight="1">
      <c r="A23" s="21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18.75" customHeight="1">
      <c r="A24" s="216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"/>
  <sheetViews>
    <sheetView showGridLines="0" showZeros="0" zoomScaleSheetLayoutView="100" workbookViewId="0" topLeftCell="B1">
      <selection activeCell="H9" sqref="H9:H22"/>
    </sheetView>
  </sheetViews>
  <sheetFormatPr defaultColWidth="6.875" defaultRowHeight="13.5"/>
  <cols>
    <col min="1" max="1" width="20.375" style="13" customWidth="1"/>
    <col min="2" max="11" width="14.00390625" style="13" customWidth="1"/>
    <col min="12" max="12" width="12.75390625" style="13" customWidth="1"/>
    <col min="13" max="13" width="11.25390625" style="13" customWidth="1"/>
    <col min="14" max="15" width="15.75390625" style="13" customWidth="1"/>
    <col min="16" max="16" width="18.75390625" style="13" customWidth="1"/>
    <col min="17" max="17" width="6.875" style="13" customWidth="1"/>
    <col min="18" max="16384" width="6.875" style="13" customWidth="1"/>
  </cols>
  <sheetData>
    <row r="1" ht="24.75" customHeight="1">
      <c r="P1" s="13" t="s">
        <v>238</v>
      </c>
    </row>
    <row r="2" spans="1:16" s="13" customFormat="1" ht="47.25" customHeight="1">
      <c r="A2" s="15" t="s">
        <v>239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3" customFormat="1" ht="21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3" customFormat="1" ht="20.25" customHeight="1">
      <c r="A4" s="17" t="s">
        <v>39</v>
      </c>
      <c r="B4" s="17" t="s">
        <v>240</v>
      </c>
      <c r="C4" s="18" t="s">
        <v>241</v>
      </c>
      <c r="D4" s="18" t="s">
        <v>242</v>
      </c>
      <c r="E4" s="18" t="s">
        <v>243</v>
      </c>
      <c r="F4" s="19" t="s">
        <v>244</v>
      </c>
      <c r="G4" s="18" t="s">
        <v>245</v>
      </c>
      <c r="H4" s="20" t="s">
        <v>246</v>
      </c>
      <c r="I4" s="28"/>
      <c r="J4" s="28"/>
      <c r="K4" s="29"/>
      <c r="L4" s="18" t="s">
        <v>247</v>
      </c>
      <c r="M4" s="18" t="s">
        <v>248</v>
      </c>
      <c r="N4" s="18" t="s">
        <v>249</v>
      </c>
      <c r="O4" s="18" t="s">
        <v>250</v>
      </c>
      <c r="P4" s="18" t="s">
        <v>251</v>
      </c>
    </row>
    <row r="5" spans="1:16" s="13" customFormat="1" ht="24.75" customHeight="1">
      <c r="A5" s="21"/>
      <c r="B5" s="21"/>
      <c r="C5" s="22"/>
      <c r="D5" s="22"/>
      <c r="E5" s="22"/>
      <c r="F5" s="23"/>
      <c r="G5" s="22"/>
      <c r="H5" s="21"/>
      <c r="I5" s="21"/>
      <c r="J5" s="21"/>
      <c r="K5" s="21"/>
      <c r="L5" s="22"/>
      <c r="M5" s="22"/>
      <c r="N5" s="22"/>
      <c r="O5" s="22"/>
      <c r="P5" s="22"/>
    </row>
    <row r="6" spans="1:16" s="13" customFormat="1" ht="35.25" customHeight="1">
      <c r="A6" s="18"/>
      <c r="B6" s="18"/>
      <c r="C6" s="17"/>
      <c r="D6" s="17"/>
      <c r="E6" s="17"/>
      <c r="F6" s="24"/>
      <c r="G6" s="17"/>
      <c r="H6" s="21" t="s">
        <v>252</v>
      </c>
      <c r="I6" s="21" t="s">
        <v>253</v>
      </c>
      <c r="J6" s="21" t="s">
        <v>254</v>
      </c>
      <c r="K6" s="21" t="s">
        <v>255</v>
      </c>
      <c r="L6" s="17"/>
      <c r="M6" s="17"/>
      <c r="N6" s="17"/>
      <c r="O6" s="17"/>
      <c r="P6" s="17"/>
    </row>
    <row r="7" spans="1:16" s="14" customFormat="1" ht="85.5" customHeight="1">
      <c r="A7" s="25"/>
      <c r="B7" s="26" t="s">
        <v>40</v>
      </c>
      <c r="C7" s="26"/>
      <c r="D7" s="26"/>
      <c r="E7" s="26"/>
      <c r="F7" s="26"/>
      <c r="G7" s="26"/>
      <c r="H7" s="27">
        <v>3024.1</v>
      </c>
      <c r="I7" s="27">
        <v>3024.1</v>
      </c>
      <c r="J7" s="27">
        <v>0</v>
      </c>
      <c r="K7" s="27">
        <v>0</v>
      </c>
      <c r="L7" s="26"/>
      <c r="M7" s="26"/>
      <c r="N7" s="26"/>
      <c r="O7" s="25"/>
      <c r="P7" s="26"/>
    </row>
    <row r="8" spans="1:18" s="13" customFormat="1" ht="85.5" customHeight="1">
      <c r="A8" s="25" t="s">
        <v>52</v>
      </c>
      <c r="B8" s="26"/>
      <c r="C8" s="26"/>
      <c r="D8" s="26"/>
      <c r="E8" s="26"/>
      <c r="F8" s="26"/>
      <c r="G8" s="26"/>
      <c r="H8" s="27">
        <v>3024.1</v>
      </c>
      <c r="I8" s="27">
        <v>3024.1</v>
      </c>
      <c r="J8" s="27">
        <v>0</v>
      </c>
      <c r="K8" s="27">
        <v>0</v>
      </c>
      <c r="L8" s="26"/>
      <c r="M8" s="26"/>
      <c r="N8" s="26"/>
      <c r="O8" s="25"/>
      <c r="P8" s="26"/>
      <c r="R8" s="14"/>
    </row>
    <row r="9" spans="1:18" s="13" customFormat="1" ht="85.5" customHeight="1">
      <c r="A9" s="25" t="s">
        <v>256</v>
      </c>
      <c r="B9" s="26" t="s">
        <v>257</v>
      </c>
      <c r="C9" s="26" t="s">
        <v>258</v>
      </c>
      <c r="D9" s="26" t="s">
        <v>259</v>
      </c>
      <c r="E9" s="26" t="s">
        <v>260</v>
      </c>
      <c r="F9" s="26"/>
      <c r="G9" s="26" t="s">
        <v>261</v>
      </c>
      <c r="H9" s="27">
        <f>7280600/10000</f>
        <v>728.06</v>
      </c>
      <c r="I9" s="27">
        <v>718.06</v>
      </c>
      <c r="J9" s="27">
        <v>0</v>
      </c>
      <c r="K9" s="27">
        <v>0</v>
      </c>
      <c r="L9" s="26" t="s">
        <v>262</v>
      </c>
      <c r="M9" s="26" t="s">
        <v>263</v>
      </c>
      <c r="N9" s="26" t="s">
        <v>264</v>
      </c>
      <c r="O9" s="25" t="s">
        <v>265</v>
      </c>
      <c r="P9" s="26"/>
      <c r="R9" s="14"/>
    </row>
    <row r="10" spans="1:18" s="13" customFormat="1" ht="85.5" customHeight="1">
      <c r="A10" s="25" t="s">
        <v>256</v>
      </c>
      <c r="B10" s="26" t="s">
        <v>266</v>
      </c>
      <c r="C10" s="26" t="s">
        <v>267</v>
      </c>
      <c r="D10" s="26" t="s">
        <v>259</v>
      </c>
      <c r="E10" s="26" t="s">
        <v>268</v>
      </c>
      <c r="F10" s="26"/>
      <c r="G10" s="26" t="s">
        <v>261</v>
      </c>
      <c r="H10" s="27">
        <f>1262040/10000</f>
        <v>126.204</v>
      </c>
      <c r="I10" s="27">
        <v>126.2</v>
      </c>
      <c r="J10" s="27">
        <v>0</v>
      </c>
      <c r="K10" s="27">
        <v>0</v>
      </c>
      <c r="L10" s="26" t="s">
        <v>262</v>
      </c>
      <c r="M10" s="26" t="s">
        <v>269</v>
      </c>
      <c r="N10" s="26" t="s">
        <v>270</v>
      </c>
      <c r="O10" s="25" t="s">
        <v>265</v>
      </c>
      <c r="P10" s="26"/>
      <c r="R10" s="14"/>
    </row>
    <row r="11" spans="1:16" s="13" customFormat="1" ht="85.5" customHeight="1">
      <c r="A11" s="25" t="s">
        <v>256</v>
      </c>
      <c r="B11" s="26" t="s">
        <v>271</v>
      </c>
      <c r="C11" s="26" t="s">
        <v>272</v>
      </c>
      <c r="D11" s="26" t="s">
        <v>259</v>
      </c>
      <c r="E11" s="26" t="s">
        <v>273</v>
      </c>
      <c r="F11" s="26"/>
      <c r="G11" s="26" t="s">
        <v>274</v>
      </c>
      <c r="H11" s="27">
        <v>322.24</v>
      </c>
      <c r="I11" s="27">
        <v>322.24</v>
      </c>
      <c r="J11" s="27">
        <v>0</v>
      </c>
      <c r="K11" s="27">
        <v>0</v>
      </c>
      <c r="L11" s="26" t="s">
        <v>262</v>
      </c>
      <c r="M11" s="26" t="s">
        <v>275</v>
      </c>
      <c r="N11" s="26" t="s">
        <v>276</v>
      </c>
      <c r="O11" s="25" t="s">
        <v>277</v>
      </c>
      <c r="P11" s="26"/>
    </row>
    <row r="12" spans="1:16" s="13" customFormat="1" ht="85.5" customHeight="1">
      <c r="A12" s="25" t="s">
        <v>256</v>
      </c>
      <c r="B12" s="26" t="s">
        <v>278</v>
      </c>
      <c r="C12" s="26" t="s">
        <v>279</v>
      </c>
      <c r="D12" s="26" t="s">
        <v>259</v>
      </c>
      <c r="E12" s="26" t="s">
        <v>268</v>
      </c>
      <c r="F12" s="26"/>
      <c r="G12" s="26" t="s">
        <v>261</v>
      </c>
      <c r="H12" s="27">
        <v>372</v>
      </c>
      <c r="I12" s="27">
        <v>372</v>
      </c>
      <c r="J12" s="27">
        <v>0</v>
      </c>
      <c r="K12" s="27">
        <v>0</v>
      </c>
      <c r="L12" s="26" t="s">
        <v>262</v>
      </c>
      <c r="M12" s="26" t="s">
        <v>280</v>
      </c>
      <c r="N12" s="26" t="s">
        <v>281</v>
      </c>
      <c r="O12" s="25" t="s">
        <v>265</v>
      </c>
      <c r="P12" s="26"/>
    </row>
    <row r="13" spans="1:16" s="13" customFormat="1" ht="85.5" customHeight="1">
      <c r="A13" s="25" t="s">
        <v>256</v>
      </c>
      <c r="B13" s="26" t="s">
        <v>282</v>
      </c>
      <c r="C13" s="26" t="s">
        <v>283</v>
      </c>
      <c r="D13" s="26" t="s">
        <v>259</v>
      </c>
      <c r="E13" s="26" t="s">
        <v>284</v>
      </c>
      <c r="F13" s="26"/>
      <c r="G13" s="26" t="s">
        <v>261</v>
      </c>
      <c r="H13" s="27">
        <v>374</v>
      </c>
      <c r="I13" s="27">
        <v>374</v>
      </c>
      <c r="J13" s="27">
        <v>0</v>
      </c>
      <c r="K13" s="27">
        <v>0</v>
      </c>
      <c r="L13" s="26" t="s">
        <v>262</v>
      </c>
      <c r="M13" s="26" t="s">
        <v>285</v>
      </c>
      <c r="N13" s="26" t="s">
        <v>286</v>
      </c>
      <c r="O13" s="25" t="s">
        <v>287</v>
      </c>
      <c r="P13" s="26"/>
    </row>
    <row r="14" spans="1:16" s="13" customFormat="1" ht="85.5" customHeight="1">
      <c r="A14" s="25" t="s">
        <v>256</v>
      </c>
      <c r="B14" s="26" t="s">
        <v>288</v>
      </c>
      <c r="C14" s="26" t="s">
        <v>289</v>
      </c>
      <c r="D14" s="26" t="s">
        <v>259</v>
      </c>
      <c r="E14" s="26" t="s">
        <v>290</v>
      </c>
      <c r="F14" s="26"/>
      <c r="G14" s="26" t="s">
        <v>261</v>
      </c>
      <c r="H14" s="27">
        <v>12</v>
      </c>
      <c r="I14" s="27">
        <v>12</v>
      </c>
      <c r="J14" s="27">
        <v>0</v>
      </c>
      <c r="K14" s="27">
        <v>0</v>
      </c>
      <c r="L14" s="26" t="s">
        <v>262</v>
      </c>
      <c r="M14" s="26" t="s">
        <v>291</v>
      </c>
      <c r="N14" s="26" t="s">
        <v>292</v>
      </c>
      <c r="O14" s="25" t="s">
        <v>293</v>
      </c>
      <c r="P14" s="26"/>
    </row>
    <row r="15" spans="1:16" s="13" customFormat="1" ht="85.5" customHeight="1">
      <c r="A15" s="25" t="s">
        <v>256</v>
      </c>
      <c r="B15" s="26" t="s">
        <v>294</v>
      </c>
      <c r="C15" s="26" t="s">
        <v>295</v>
      </c>
      <c r="D15" s="26" t="s">
        <v>259</v>
      </c>
      <c r="E15" s="26" t="s">
        <v>296</v>
      </c>
      <c r="F15" s="26"/>
      <c r="G15" s="26" t="s">
        <v>261</v>
      </c>
      <c r="H15" s="27">
        <v>51.64</v>
      </c>
      <c r="I15" s="27">
        <v>51.64</v>
      </c>
      <c r="J15" s="27">
        <v>0</v>
      </c>
      <c r="K15" s="27">
        <v>0</v>
      </c>
      <c r="L15" s="26" t="s">
        <v>262</v>
      </c>
      <c r="M15" s="26" t="s">
        <v>297</v>
      </c>
      <c r="N15" s="26" t="s">
        <v>298</v>
      </c>
      <c r="O15" s="25" t="s">
        <v>265</v>
      </c>
      <c r="P15" s="26"/>
    </row>
    <row r="16" spans="1:16" s="13" customFormat="1" ht="85.5" customHeight="1">
      <c r="A16" s="25" t="s">
        <v>256</v>
      </c>
      <c r="B16" s="26" t="s">
        <v>299</v>
      </c>
      <c r="C16" s="26" t="s">
        <v>300</v>
      </c>
      <c r="D16" s="26" t="s">
        <v>259</v>
      </c>
      <c r="E16" s="26" t="s">
        <v>301</v>
      </c>
      <c r="F16" s="26"/>
      <c r="G16" s="26" t="s">
        <v>261</v>
      </c>
      <c r="H16" s="27">
        <v>75</v>
      </c>
      <c r="I16" s="27">
        <v>75</v>
      </c>
      <c r="J16" s="27">
        <v>0</v>
      </c>
      <c r="K16" s="27">
        <v>0</v>
      </c>
      <c r="L16" s="26" t="s">
        <v>262</v>
      </c>
      <c r="M16" s="26" t="s">
        <v>302</v>
      </c>
      <c r="N16" s="26" t="s">
        <v>303</v>
      </c>
      <c r="O16" s="25" t="s">
        <v>304</v>
      </c>
      <c r="P16" s="26"/>
    </row>
    <row r="17" spans="1:16" s="13" customFormat="1" ht="85.5" customHeight="1">
      <c r="A17" s="25" t="s">
        <v>256</v>
      </c>
      <c r="B17" s="26" t="s">
        <v>305</v>
      </c>
      <c r="C17" s="26" t="s">
        <v>306</v>
      </c>
      <c r="D17" s="26" t="s">
        <v>259</v>
      </c>
      <c r="E17" s="26" t="s">
        <v>307</v>
      </c>
      <c r="F17" s="26"/>
      <c r="G17" s="26" t="s">
        <v>261</v>
      </c>
      <c r="H17" s="27">
        <v>139</v>
      </c>
      <c r="I17" s="27">
        <v>139</v>
      </c>
      <c r="J17" s="27">
        <v>0</v>
      </c>
      <c r="K17" s="27">
        <v>0</v>
      </c>
      <c r="L17" s="26" t="s">
        <v>262</v>
      </c>
      <c r="M17" s="26" t="s">
        <v>308</v>
      </c>
      <c r="N17" s="26" t="s">
        <v>309</v>
      </c>
      <c r="O17" s="25" t="s">
        <v>310</v>
      </c>
      <c r="P17" s="26"/>
    </row>
    <row r="18" spans="1:16" s="13" customFormat="1" ht="85.5" customHeight="1">
      <c r="A18" s="25" t="s">
        <v>256</v>
      </c>
      <c r="B18" s="26" t="s">
        <v>311</v>
      </c>
      <c r="C18" s="26" t="s">
        <v>312</v>
      </c>
      <c r="D18" s="26" t="s">
        <v>259</v>
      </c>
      <c r="E18" s="26" t="s">
        <v>313</v>
      </c>
      <c r="F18" s="26"/>
      <c r="G18" s="26" t="s">
        <v>261</v>
      </c>
      <c r="H18" s="27">
        <v>658.3</v>
      </c>
      <c r="I18" s="27">
        <v>658.3</v>
      </c>
      <c r="J18" s="27">
        <v>0</v>
      </c>
      <c r="K18" s="27">
        <v>0</v>
      </c>
      <c r="L18" s="26" t="s">
        <v>262</v>
      </c>
      <c r="M18" s="26" t="s">
        <v>314</v>
      </c>
      <c r="N18" s="26" t="s">
        <v>315</v>
      </c>
      <c r="O18" s="25" t="s">
        <v>316</v>
      </c>
      <c r="P18" s="26"/>
    </row>
    <row r="19" spans="1:16" s="13" customFormat="1" ht="85.5" customHeight="1">
      <c r="A19" s="25" t="s">
        <v>256</v>
      </c>
      <c r="B19" s="26" t="s">
        <v>317</v>
      </c>
      <c r="C19" s="26" t="s">
        <v>318</v>
      </c>
      <c r="D19" s="26" t="s">
        <v>259</v>
      </c>
      <c r="E19" s="26" t="s">
        <v>319</v>
      </c>
      <c r="F19" s="26"/>
      <c r="G19" s="26" t="s">
        <v>261</v>
      </c>
      <c r="H19" s="27">
        <v>68.3</v>
      </c>
      <c r="I19" s="27">
        <v>68.3</v>
      </c>
      <c r="J19" s="27">
        <v>0</v>
      </c>
      <c r="K19" s="27">
        <v>0</v>
      </c>
      <c r="L19" s="26" t="s">
        <v>262</v>
      </c>
      <c r="M19" s="26" t="s">
        <v>320</v>
      </c>
      <c r="N19" s="26" t="s">
        <v>321</v>
      </c>
      <c r="O19" s="25" t="s">
        <v>322</v>
      </c>
      <c r="P19" s="26"/>
    </row>
    <row r="20" spans="1:16" s="13" customFormat="1" ht="85.5" customHeight="1">
      <c r="A20" s="25" t="s">
        <v>256</v>
      </c>
      <c r="B20" s="26" t="s">
        <v>323</v>
      </c>
      <c r="C20" s="26" t="s">
        <v>324</v>
      </c>
      <c r="D20" s="26" t="s">
        <v>259</v>
      </c>
      <c r="E20" s="26" t="s">
        <v>325</v>
      </c>
      <c r="F20" s="26"/>
      <c r="G20" s="26" t="s">
        <v>261</v>
      </c>
      <c r="H20" s="27">
        <v>20.12</v>
      </c>
      <c r="I20" s="27">
        <v>20.12</v>
      </c>
      <c r="J20" s="27">
        <v>0</v>
      </c>
      <c r="K20" s="27">
        <v>0</v>
      </c>
      <c r="L20" s="26" t="s">
        <v>262</v>
      </c>
      <c r="M20" s="26" t="s">
        <v>326</v>
      </c>
      <c r="N20" s="26" t="s">
        <v>327</v>
      </c>
      <c r="O20" s="25" t="s">
        <v>328</v>
      </c>
      <c r="P20" s="26"/>
    </row>
    <row r="21" spans="1:16" s="13" customFormat="1" ht="85.5" customHeight="1">
      <c r="A21" s="25" t="s">
        <v>256</v>
      </c>
      <c r="B21" s="26" t="s">
        <v>329</v>
      </c>
      <c r="C21" s="26" t="s">
        <v>330</v>
      </c>
      <c r="D21" s="26" t="s">
        <v>259</v>
      </c>
      <c r="E21" s="26" t="s">
        <v>331</v>
      </c>
      <c r="F21" s="26"/>
      <c r="G21" s="26" t="s">
        <v>261</v>
      </c>
      <c r="H21" s="27">
        <v>29</v>
      </c>
      <c r="I21" s="27">
        <v>29</v>
      </c>
      <c r="J21" s="27">
        <v>0</v>
      </c>
      <c r="K21" s="27">
        <v>0</v>
      </c>
      <c r="L21" s="26" t="s">
        <v>262</v>
      </c>
      <c r="M21" s="26" t="s">
        <v>332</v>
      </c>
      <c r="N21" s="26" t="s">
        <v>333</v>
      </c>
      <c r="O21" s="25" t="s">
        <v>334</v>
      </c>
      <c r="P21" s="26"/>
    </row>
    <row r="22" spans="1:16" s="13" customFormat="1" ht="85.5" customHeight="1">
      <c r="A22" s="25" t="s">
        <v>256</v>
      </c>
      <c r="B22" s="26" t="s">
        <v>335</v>
      </c>
      <c r="C22" s="26" t="s">
        <v>336</v>
      </c>
      <c r="D22" s="26" t="s">
        <v>259</v>
      </c>
      <c r="E22" s="26" t="s">
        <v>337</v>
      </c>
      <c r="F22" s="26"/>
      <c r="G22" s="26" t="s">
        <v>261</v>
      </c>
      <c r="H22" s="27">
        <v>48.24</v>
      </c>
      <c r="I22" s="27">
        <v>48.24</v>
      </c>
      <c r="J22" s="27">
        <v>0</v>
      </c>
      <c r="K22" s="27">
        <v>0</v>
      </c>
      <c r="L22" s="26" t="s">
        <v>262</v>
      </c>
      <c r="M22" s="26" t="s">
        <v>338</v>
      </c>
      <c r="N22" s="26" t="s">
        <v>339</v>
      </c>
      <c r="O22" s="25" t="s">
        <v>265</v>
      </c>
      <c r="P22" s="26"/>
    </row>
  </sheetData>
  <sheetProtection/>
  <mergeCells count="14">
    <mergeCell ref="H4:K4"/>
    <mergeCell ref="A4:A6"/>
    <mergeCell ref="B4:B6"/>
    <mergeCell ref="C4:C6"/>
    <mergeCell ref="D4:D6"/>
    <mergeCell ref="E4:E6"/>
    <mergeCell ref="F4:F6"/>
    <mergeCell ref="G4:G6"/>
    <mergeCell ref="L4:L6"/>
    <mergeCell ref="M4:M6"/>
    <mergeCell ref="N4:N6"/>
    <mergeCell ref="O4:O6"/>
    <mergeCell ref="P4:P6"/>
    <mergeCell ref="A2:P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SheetLayoutView="100" workbookViewId="0" topLeftCell="C1">
      <selection activeCell="L1" sqref="L1"/>
    </sheetView>
  </sheetViews>
  <sheetFormatPr defaultColWidth="9.00390625" defaultRowHeight="13.5"/>
  <cols>
    <col min="1" max="16384" width="20.00390625" style="1" customWidth="1"/>
  </cols>
  <sheetData>
    <row r="1" ht="14.25">
      <c r="L1" s="1" t="s">
        <v>340</v>
      </c>
    </row>
    <row r="2" spans="1:12" s="1" customFormat="1" ht="27" customHeight="1">
      <c r="A2" s="2" t="s">
        <v>341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37</v>
      </c>
    </row>
    <row r="4" spans="1:12" s="1" customFormat="1" ht="21" customHeight="1">
      <c r="A4" s="5" t="s">
        <v>39</v>
      </c>
      <c r="B4" s="5" t="s">
        <v>342</v>
      </c>
      <c r="C4" s="5"/>
      <c r="D4" s="5"/>
      <c r="E4" s="5"/>
      <c r="F4" s="5"/>
      <c r="G4" s="5"/>
      <c r="H4" s="5"/>
      <c r="I4" s="5" t="s">
        <v>343</v>
      </c>
      <c r="J4" s="5" t="s">
        <v>344</v>
      </c>
      <c r="K4" s="5" t="s">
        <v>345</v>
      </c>
      <c r="L4" s="5"/>
    </row>
    <row r="5" spans="1:12" s="1" customFormat="1" ht="24" customHeight="1">
      <c r="A5" s="5"/>
      <c r="B5" s="5" t="s">
        <v>346</v>
      </c>
      <c r="C5" s="5" t="s">
        <v>347</v>
      </c>
      <c r="D5" s="5"/>
      <c r="E5" s="5"/>
      <c r="F5" s="5"/>
      <c r="G5" s="5" t="s">
        <v>348</v>
      </c>
      <c r="H5" s="5"/>
      <c r="I5" s="5"/>
      <c r="J5" s="5"/>
      <c r="K5" s="5" t="s">
        <v>349</v>
      </c>
      <c r="L5" s="5" t="s">
        <v>350</v>
      </c>
    </row>
    <row r="6" spans="1:12" s="1" customFormat="1" ht="28.5">
      <c r="A6" s="5"/>
      <c r="B6" s="5"/>
      <c r="C6" s="5" t="s">
        <v>105</v>
      </c>
      <c r="D6" s="5" t="s">
        <v>351</v>
      </c>
      <c r="E6" s="5" t="s">
        <v>352</v>
      </c>
      <c r="F6" s="5" t="s">
        <v>353</v>
      </c>
      <c r="G6" s="5" t="s">
        <v>58</v>
      </c>
      <c r="H6" s="5" t="s">
        <v>62</v>
      </c>
      <c r="I6" s="9"/>
      <c r="J6" s="5"/>
      <c r="K6" s="5"/>
      <c r="L6" s="5"/>
    </row>
    <row r="7" spans="1:12" s="1" customFormat="1" ht="189" customHeight="1">
      <c r="A7" s="6" t="s">
        <v>354</v>
      </c>
      <c r="B7" s="7">
        <v>4768.73</v>
      </c>
      <c r="C7" s="7">
        <v>3676</v>
      </c>
      <c r="D7" s="6"/>
      <c r="E7" s="6"/>
      <c r="F7" s="6">
        <v>1092.73</v>
      </c>
      <c r="G7" s="7">
        <v>1674.64</v>
      </c>
      <c r="H7" s="7">
        <v>3094.09</v>
      </c>
      <c r="I7" s="10" t="s">
        <v>355</v>
      </c>
      <c r="J7" s="11" t="s">
        <v>356</v>
      </c>
      <c r="K7" s="6"/>
      <c r="L7" s="12" t="s">
        <v>356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68"/>
      <c r="B1" s="169"/>
      <c r="C1" s="169"/>
      <c r="D1" s="170"/>
      <c r="E1" s="170"/>
      <c r="F1" s="170"/>
      <c r="G1" s="170"/>
      <c r="H1" s="170"/>
      <c r="I1" s="170"/>
      <c r="J1" s="170"/>
      <c r="K1" s="167" t="s">
        <v>34</v>
      </c>
    </row>
    <row r="2" spans="1:11" ht="18.75" customHeight="1">
      <c r="A2" s="171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7" customHeight="1">
      <c r="A3" s="105" t="s">
        <v>36</v>
      </c>
      <c r="B3" s="105"/>
      <c r="C3" s="132"/>
      <c r="D3" s="172"/>
      <c r="E3" s="172"/>
      <c r="F3" s="172"/>
      <c r="G3" s="172"/>
      <c r="H3" s="172"/>
      <c r="I3" s="172"/>
      <c r="J3" s="172"/>
      <c r="K3" s="172" t="s">
        <v>37</v>
      </c>
    </row>
    <row r="4" spans="1:11" ht="13.5" customHeight="1">
      <c r="A4" s="173" t="s">
        <v>38</v>
      </c>
      <c r="B4" s="173" t="s">
        <v>39</v>
      </c>
      <c r="C4" s="173" t="s">
        <v>40</v>
      </c>
      <c r="D4" s="174" t="s">
        <v>41</v>
      </c>
      <c r="E4" s="175"/>
      <c r="F4" s="176" t="s">
        <v>42</v>
      </c>
      <c r="G4" s="177" t="s">
        <v>43</v>
      </c>
      <c r="H4" s="173" t="s">
        <v>44</v>
      </c>
      <c r="I4" s="173" t="s">
        <v>45</v>
      </c>
      <c r="J4" s="173" t="s">
        <v>46</v>
      </c>
      <c r="K4" s="186" t="s">
        <v>47</v>
      </c>
    </row>
    <row r="5" spans="1:11" ht="34.5" customHeight="1">
      <c r="A5" s="173"/>
      <c r="B5" s="173"/>
      <c r="C5" s="177"/>
      <c r="D5" s="178" t="s">
        <v>48</v>
      </c>
      <c r="E5" s="179" t="s">
        <v>49</v>
      </c>
      <c r="F5" s="176"/>
      <c r="G5" s="177"/>
      <c r="H5" s="173"/>
      <c r="I5" s="173"/>
      <c r="J5" s="173"/>
      <c r="K5" s="186"/>
    </row>
    <row r="6" spans="1:11" ht="21.75" customHeight="1">
      <c r="A6" s="180" t="s">
        <v>50</v>
      </c>
      <c r="B6" s="180" t="s">
        <v>50</v>
      </c>
      <c r="C6" s="180">
        <v>1</v>
      </c>
      <c r="D6" s="181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  <c r="K6" s="180">
        <v>9</v>
      </c>
    </row>
    <row r="7" spans="1:11" s="52" customFormat="1" ht="29.25" customHeight="1">
      <c r="A7" s="182" t="s">
        <v>40</v>
      </c>
      <c r="B7" s="72"/>
      <c r="C7" s="183">
        <f aca="true" t="shared" si="0" ref="C7:K7">C8</f>
        <v>4768.7285</v>
      </c>
      <c r="D7" s="160">
        <f t="shared" si="0"/>
        <v>2483.64</v>
      </c>
      <c r="E7" s="183">
        <f t="shared" si="0"/>
        <v>2313.5</v>
      </c>
      <c r="F7" s="184">
        <f t="shared" si="0"/>
        <v>0</v>
      </c>
      <c r="G7" s="185">
        <f t="shared" si="0"/>
        <v>0</v>
      </c>
      <c r="H7" s="185">
        <f t="shared" si="0"/>
        <v>0</v>
      </c>
      <c r="I7" s="185">
        <f t="shared" si="0"/>
        <v>2285.09</v>
      </c>
      <c r="J7" s="140">
        <f t="shared" si="0"/>
        <v>0</v>
      </c>
      <c r="K7" s="187">
        <f t="shared" si="0"/>
        <v>0</v>
      </c>
    </row>
    <row r="8" spans="1:11" ht="29.25" customHeight="1">
      <c r="A8" s="182" t="s">
        <v>51</v>
      </c>
      <c r="B8" s="72" t="s">
        <v>52</v>
      </c>
      <c r="C8" s="183">
        <v>4768.7285</v>
      </c>
      <c r="D8" s="160">
        <v>2483.64</v>
      </c>
      <c r="E8" s="183">
        <v>2313.5</v>
      </c>
      <c r="F8" s="184">
        <v>0</v>
      </c>
      <c r="G8" s="185">
        <v>0</v>
      </c>
      <c r="H8" s="185">
        <v>0</v>
      </c>
      <c r="I8" s="185">
        <v>2285.09</v>
      </c>
      <c r="J8" s="140">
        <v>0</v>
      </c>
      <c r="K8" s="187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67" t="s">
        <v>53</v>
      </c>
    </row>
    <row r="2" spans="1:17" ht="20.25" customHeigh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27"/>
    </row>
    <row r="3" spans="1:17" ht="22.5" customHeight="1">
      <c r="A3" s="105" t="s">
        <v>36</v>
      </c>
      <c r="B3" s="106"/>
      <c r="C3" s="106"/>
      <c r="D3" s="106"/>
      <c r="E3" s="106"/>
      <c r="F3" s="106"/>
      <c r="G3" s="106"/>
      <c r="H3" s="106"/>
      <c r="I3" s="106"/>
      <c r="J3" s="102"/>
      <c r="K3" s="102"/>
      <c r="L3" s="102"/>
      <c r="M3" s="102"/>
      <c r="N3" s="102"/>
      <c r="O3" s="102"/>
      <c r="P3" s="102"/>
      <c r="Q3" s="128" t="s">
        <v>37</v>
      </c>
    </row>
    <row r="4" spans="1:17" ht="39.75" customHeight="1">
      <c r="A4" s="107" t="s">
        <v>55</v>
      </c>
      <c r="B4" s="108"/>
      <c r="C4" s="109"/>
      <c r="D4" s="110" t="s">
        <v>56</v>
      </c>
      <c r="E4" s="110" t="s">
        <v>57</v>
      </c>
      <c r="F4" s="111" t="s">
        <v>58</v>
      </c>
      <c r="G4" s="110" t="s">
        <v>59</v>
      </c>
      <c r="H4" s="110" t="s">
        <v>60</v>
      </c>
      <c r="I4" s="110" t="s">
        <v>61</v>
      </c>
      <c r="J4" s="111" t="s">
        <v>62</v>
      </c>
      <c r="K4" s="120" t="s">
        <v>63</v>
      </c>
      <c r="L4" s="120" t="s">
        <v>64</v>
      </c>
      <c r="M4" s="110" t="s">
        <v>65</v>
      </c>
      <c r="N4" s="110" t="s">
        <v>66</v>
      </c>
      <c r="O4" s="110" t="s">
        <v>67</v>
      </c>
      <c r="P4" s="110" t="s">
        <v>68</v>
      </c>
      <c r="Q4" s="111" t="s">
        <v>69</v>
      </c>
    </row>
    <row r="5" spans="1:17" ht="25.5" customHeight="1">
      <c r="A5" s="111" t="s">
        <v>70</v>
      </c>
      <c r="B5" s="111" t="s">
        <v>71</v>
      </c>
      <c r="C5" s="112" t="s">
        <v>72</v>
      </c>
      <c r="D5" s="113"/>
      <c r="E5" s="113"/>
      <c r="F5" s="111" t="s">
        <v>73</v>
      </c>
      <c r="G5" s="113"/>
      <c r="H5" s="113"/>
      <c r="I5" s="113"/>
      <c r="J5" s="111" t="s">
        <v>73</v>
      </c>
      <c r="K5" s="113"/>
      <c r="L5" s="113"/>
      <c r="M5" s="113"/>
      <c r="N5" s="113"/>
      <c r="O5" s="113"/>
      <c r="P5" s="113"/>
      <c r="Q5" s="111"/>
    </row>
    <row r="6" spans="1:17" ht="18" customHeight="1">
      <c r="A6" s="114" t="s">
        <v>50</v>
      </c>
      <c r="B6" s="114" t="s">
        <v>50</v>
      </c>
      <c r="C6" s="115" t="s">
        <v>50</v>
      </c>
      <c r="D6" s="114" t="s">
        <v>50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</row>
    <row r="7" spans="1:17" s="52" customFormat="1" ht="30.75" customHeight="1">
      <c r="A7" s="116"/>
      <c r="B7" s="116"/>
      <c r="C7" s="117"/>
      <c r="D7" s="118" t="s">
        <v>40</v>
      </c>
      <c r="E7" s="74">
        <f aca="true" t="shared" si="0" ref="E7:Q7">E8+E12+E15</f>
        <v>4768.7285</v>
      </c>
      <c r="F7" s="74">
        <f t="shared" si="0"/>
        <v>1674.4915</v>
      </c>
      <c r="G7" s="119">
        <f t="shared" si="0"/>
        <v>1409.0115</v>
      </c>
      <c r="H7" s="119">
        <f t="shared" si="0"/>
        <v>236.816</v>
      </c>
      <c r="I7" s="121">
        <f t="shared" si="0"/>
        <v>28.664</v>
      </c>
      <c r="J7" s="74">
        <f t="shared" si="0"/>
        <v>3094.237</v>
      </c>
      <c r="K7" s="122">
        <f t="shared" si="0"/>
        <v>3094.237</v>
      </c>
      <c r="L7" s="123">
        <f t="shared" si="0"/>
        <v>0</v>
      </c>
      <c r="M7" s="124">
        <f t="shared" si="0"/>
        <v>0</v>
      </c>
      <c r="N7" s="125">
        <f t="shared" si="0"/>
        <v>0</v>
      </c>
      <c r="O7" s="125">
        <f t="shared" si="0"/>
        <v>0</v>
      </c>
      <c r="P7" s="125">
        <f t="shared" si="0"/>
        <v>0</v>
      </c>
      <c r="Q7" s="125">
        <f t="shared" si="0"/>
        <v>0</v>
      </c>
    </row>
    <row r="8" spans="1:17" ht="30.75" customHeight="1">
      <c r="A8" s="116" t="s">
        <v>74</v>
      </c>
      <c r="B8" s="116"/>
      <c r="C8" s="117"/>
      <c r="D8" s="118" t="s">
        <v>75</v>
      </c>
      <c r="E8" s="74">
        <f aca="true" t="shared" si="1" ref="E8:Q8">E9</f>
        <v>4624.9915</v>
      </c>
      <c r="F8" s="74">
        <f t="shared" si="1"/>
        <v>1530.7545</v>
      </c>
      <c r="G8" s="119">
        <f t="shared" si="1"/>
        <v>1293.9385</v>
      </c>
      <c r="H8" s="119">
        <f t="shared" si="1"/>
        <v>236.816</v>
      </c>
      <c r="I8" s="121">
        <f t="shared" si="1"/>
        <v>0</v>
      </c>
      <c r="J8" s="74">
        <f t="shared" si="1"/>
        <v>3094.237</v>
      </c>
      <c r="K8" s="122">
        <f t="shared" si="1"/>
        <v>3094.237</v>
      </c>
      <c r="L8" s="123">
        <f t="shared" si="1"/>
        <v>0</v>
      </c>
      <c r="M8" s="124">
        <f t="shared" si="1"/>
        <v>0</v>
      </c>
      <c r="N8" s="125">
        <f t="shared" si="1"/>
        <v>0</v>
      </c>
      <c r="O8" s="125">
        <f t="shared" si="1"/>
        <v>0</v>
      </c>
      <c r="P8" s="125">
        <f t="shared" si="1"/>
        <v>0</v>
      </c>
      <c r="Q8" s="125">
        <f t="shared" si="1"/>
        <v>0</v>
      </c>
    </row>
    <row r="9" spans="1:17" ht="30.75" customHeight="1">
      <c r="A9" s="116" t="s">
        <v>76</v>
      </c>
      <c r="B9" s="116" t="s">
        <v>77</v>
      </c>
      <c r="C9" s="117"/>
      <c r="D9" s="118" t="s">
        <v>78</v>
      </c>
      <c r="E9" s="74">
        <f aca="true" t="shared" si="2" ref="E9:Q9">SUM(E10:E11)</f>
        <v>4624.9915</v>
      </c>
      <c r="F9" s="74">
        <f t="shared" si="2"/>
        <v>1530.7545</v>
      </c>
      <c r="G9" s="119">
        <f t="shared" si="2"/>
        <v>1293.9385</v>
      </c>
      <c r="H9" s="119">
        <f t="shared" si="2"/>
        <v>236.816</v>
      </c>
      <c r="I9" s="121">
        <f t="shared" si="2"/>
        <v>0</v>
      </c>
      <c r="J9" s="74">
        <f t="shared" si="2"/>
        <v>3094.237</v>
      </c>
      <c r="K9" s="122">
        <f t="shared" si="2"/>
        <v>3094.237</v>
      </c>
      <c r="L9" s="123">
        <f t="shared" si="2"/>
        <v>0</v>
      </c>
      <c r="M9" s="124">
        <f t="shared" si="2"/>
        <v>0</v>
      </c>
      <c r="N9" s="125">
        <f t="shared" si="2"/>
        <v>0</v>
      </c>
      <c r="O9" s="125">
        <f t="shared" si="2"/>
        <v>0</v>
      </c>
      <c r="P9" s="125">
        <f t="shared" si="2"/>
        <v>0</v>
      </c>
      <c r="Q9" s="125">
        <f t="shared" si="2"/>
        <v>0</v>
      </c>
    </row>
    <row r="10" spans="1:17" ht="30.75" customHeight="1">
      <c r="A10" s="116" t="s">
        <v>79</v>
      </c>
      <c r="B10" s="116" t="s">
        <v>80</v>
      </c>
      <c r="C10" s="117" t="s">
        <v>81</v>
      </c>
      <c r="D10" s="118" t="s">
        <v>82</v>
      </c>
      <c r="E10" s="74">
        <v>1530.7545</v>
      </c>
      <c r="F10" s="74">
        <v>1530.7545</v>
      </c>
      <c r="G10" s="119">
        <v>1293.9385</v>
      </c>
      <c r="H10" s="119">
        <v>236.816</v>
      </c>
      <c r="I10" s="121">
        <v>0</v>
      </c>
      <c r="J10" s="74">
        <v>0</v>
      </c>
      <c r="K10" s="122">
        <v>0</v>
      </c>
      <c r="L10" s="123">
        <v>0</v>
      </c>
      <c r="M10" s="124">
        <v>0</v>
      </c>
      <c r="N10" s="125">
        <v>0</v>
      </c>
      <c r="O10" s="125">
        <v>0</v>
      </c>
      <c r="P10" s="125">
        <v>0</v>
      </c>
      <c r="Q10" s="125">
        <v>0</v>
      </c>
    </row>
    <row r="11" spans="1:17" ht="30.75" customHeight="1">
      <c r="A11" s="116" t="s">
        <v>79</v>
      </c>
      <c r="B11" s="116" t="s">
        <v>80</v>
      </c>
      <c r="C11" s="117" t="s">
        <v>83</v>
      </c>
      <c r="D11" s="118" t="s">
        <v>84</v>
      </c>
      <c r="E11" s="74">
        <v>3094.237</v>
      </c>
      <c r="F11" s="74">
        <v>0</v>
      </c>
      <c r="G11" s="119">
        <v>0</v>
      </c>
      <c r="H11" s="119">
        <v>0</v>
      </c>
      <c r="I11" s="121">
        <v>0</v>
      </c>
      <c r="J11" s="74">
        <v>3094.237</v>
      </c>
      <c r="K11" s="122">
        <v>3094.237</v>
      </c>
      <c r="L11" s="123">
        <v>0</v>
      </c>
      <c r="M11" s="124">
        <v>0</v>
      </c>
      <c r="N11" s="125">
        <v>0</v>
      </c>
      <c r="O11" s="125">
        <v>0</v>
      </c>
      <c r="P11" s="125">
        <v>0</v>
      </c>
      <c r="Q11" s="125">
        <v>0</v>
      </c>
    </row>
    <row r="12" spans="1:17" ht="30.75" customHeight="1">
      <c r="A12" s="116" t="s">
        <v>85</v>
      </c>
      <c r="B12" s="116"/>
      <c r="C12" s="117"/>
      <c r="D12" s="118" t="s">
        <v>86</v>
      </c>
      <c r="E12" s="74">
        <f aca="true" t="shared" si="3" ref="E12:Q13">E13</f>
        <v>28.664</v>
      </c>
      <c r="F12" s="74">
        <f t="shared" si="3"/>
        <v>28.664</v>
      </c>
      <c r="G12" s="119">
        <f t="shared" si="3"/>
        <v>0</v>
      </c>
      <c r="H12" s="119">
        <f t="shared" si="3"/>
        <v>0</v>
      </c>
      <c r="I12" s="121">
        <f t="shared" si="3"/>
        <v>28.664</v>
      </c>
      <c r="J12" s="74">
        <f t="shared" si="3"/>
        <v>0</v>
      </c>
      <c r="K12" s="122">
        <f t="shared" si="3"/>
        <v>0</v>
      </c>
      <c r="L12" s="123">
        <f t="shared" si="3"/>
        <v>0</v>
      </c>
      <c r="M12" s="124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 t="shared" si="3"/>
        <v>0</v>
      </c>
    </row>
    <row r="13" spans="1:17" ht="30.75" customHeight="1">
      <c r="A13" s="116" t="s">
        <v>87</v>
      </c>
      <c r="B13" s="116" t="s">
        <v>88</v>
      </c>
      <c r="C13" s="117"/>
      <c r="D13" s="118" t="s">
        <v>89</v>
      </c>
      <c r="E13" s="74">
        <f t="shared" si="3"/>
        <v>28.664</v>
      </c>
      <c r="F13" s="74">
        <f t="shared" si="3"/>
        <v>28.664</v>
      </c>
      <c r="G13" s="119">
        <f t="shared" si="3"/>
        <v>0</v>
      </c>
      <c r="H13" s="119">
        <f t="shared" si="3"/>
        <v>0</v>
      </c>
      <c r="I13" s="121">
        <f t="shared" si="3"/>
        <v>28.664</v>
      </c>
      <c r="J13" s="74">
        <f t="shared" si="3"/>
        <v>0</v>
      </c>
      <c r="K13" s="122">
        <f t="shared" si="3"/>
        <v>0</v>
      </c>
      <c r="L13" s="123">
        <f t="shared" si="3"/>
        <v>0</v>
      </c>
      <c r="M13" s="124">
        <f t="shared" si="3"/>
        <v>0</v>
      </c>
      <c r="N13" s="125">
        <f t="shared" si="3"/>
        <v>0</v>
      </c>
      <c r="O13" s="125">
        <f t="shared" si="3"/>
        <v>0</v>
      </c>
      <c r="P13" s="125">
        <f t="shared" si="3"/>
        <v>0</v>
      </c>
      <c r="Q13" s="125">
        <f t="shared" si="3"/>
        <v>0</v>
      </c>
    </row>
    <row r="14" spans="1:17" ht="30.75" customHeight="1">
      <c r="A14" s="116" t="s">
        <v>90</v>
      </c>
      <c r="B14" s="116" t="s">
        <v>91</v>
      </c>
      <c r="C14" s="117" t="s">
        <v>81</v>
      </c>
      <c r="D14" s="118" t="s">
        <v>92</v>
      </c>
      <c r="E14" s="74">
        <v>28.664</v>
      </c>
      <c r="F14" s="74">
        <v>28.664</v>
      </c>
      <c r="G14" s="119">
        <v>0</v>
      </c>
      <c r="H14" s="119">
        <v>0</v>
      </c>
      <c r="I14" s="121">
        <v>28.664</v>
      </c>
      <c r="J14" s="74">
        <v>0</v>
      </c>
      <c r="K14" s="122">
        <v>0</v>
      </c>
      <c r="L14" s="123">
        <v>0</v>
      </c>
      <c r="M14" s="124">
        <v>0</v>
      </c>
      <c r="N14" s="125">
        <v>0</v>
      </c>
      <c r="O14" s="125">
        <v>0</v>
      </c>
      <c r="P14" s="125">
        <v>0</v>
      </c>
      <c r="Q14" s="125">
        <v>0</v>
      </c>
    </row>
    <row r="15" spans="1:17" ht="30.75" customHeight="1">
      <c r="A15" s="116" t="s">
        <v>93</v>
      </c>
      <c r="B15" s="116"/>
      <c r="C15" s="117"/>
      <c r="D15" s="118" t="s">
        <v>94</v>
      </c>
      <c r="E15" s="74">
        <f aca="true" t="shared" si="4" ref="E15:Q16">E16</f>
        <v>115.073</v>
      </c>
      <c r="F15" s="74">
        <f t="shared" si="4"/>
        <v>115.073</v>
      </c>
      <c r="G15" s="119">
        <f t="shared" si="4"/>
        <v>115.073</v>
      </c>
      <c r="H15" s="119">
        <f t="shared" si="4"/>
        <v>0</v>
      </c>
      <c r="I15" s="121">
        <f t="shared" si="4"/>
        <v>0</v>
      </c>
      <c r="J15" s="74">
        <f t="shared" si="4"/>
        <v>0</v>
      </c>
      <c r="K15" s="122">
        <f t="shared" si="4"/>
        <v>0</v>
      </c>
      <c r="L15" s="123">
        <f t="shared" si="4"/>
        <v>0</v>
      </c>
      <c r="M15" s="124">
        <f t="shared" si="4"/>
        <v>0</v>
      </c>
      <c r="N15" s="125">
        <f t="shared" si="4"/>
        <v>0</v>
      </c>
      <c r="O15" s="125">
        <f t="shared" si="4"/>
        <v>0</v>
      </c>
      <c r="P15" s="125">
        <f t="shared" si="4"/>
        <v>0</v>
      </c>
      <c r="Q15" s="125">
        <f t="shared" si="4"/>
        <v>0</v>
      </c>
    </row>
    <row r="16" spans="1:17" ht="30.75" customHeight="1">
      <c r="A16" s="116" t="s">
        <v>95</v>
      </c>
      <c r="B16" s="116" t="s">
        <v>83</v>
      </c>
      <c r="C16" s="117"/>
      <c r="D16" s="118" t="s">
        <v>96</v>
      </c>
      <c r="E16" s="74">
        <f t="shared" si="4"/>
        <v>115.073</v>
      </c>
      <c r="F16" s="74">
        <f t="shared" si="4"/>
        <v>115.073</v>
      </c>
      <c r="G16" s="119">
        <f t="shared" si="4"/>
        <v>115.073</v>
      </c>
      <c r="H16" s="119">
        <f t="shared" si="4"/>
        <v>0</v>
      </c>
      <c r="I16" s="121">
        <f t="shared" si="4"/>
        <v>0</v>
      </c>
      <c r="J16" s="74">
        <f t="shared" si="4"/>
        <v>0</v>
      </c>
      <c r="K16" s="122">
        <f t="shared" si="4"/>
        <v>0</v>
      </c>
      <c r="L16" s="123">
        <f t="shared" si="4"/>
        <v>0</v>
      </c>
      <c r="M16" s="124">
        <f t="shared" si="4"/>
        <v>0</v>
      </c>
      <c r="N16" s="125">
        <f t="shared" si="4"/>
        <v>0</v>
      </c>
      <c r="O16" s="125">
        <f t="shared" si="4"/>
        <v>0</v>
      </c>
      <c r="P16" s="125">
        <f t="shared" si="4"/>
        <v>0</v>
      </c>
      <c r="Q16" s="125">
        <f t="shared" si="4"/>
        <v>0</v>
      </c>
    </row>
    <row r="17" spans="1:17" ht="30.75" customHeight="1">
      <c r="A17" s="116" t="s">
        <v>97</v>
      </c>
      <c r="B17" s="116" t="s">
        <v>98</v>
      </c>
      <c r="C17" s="117" t="s">
        <v>81</v>
      </c>
      <c r="D17" s="118" t="s">
        <v>99</v>
      </c>
      <c r="E17" s="74">
        <v>115.073</v>
      </c>
      <c r="F17" s="74">
        <v>115.073</v>
      </c>
      <c r="G17" s="119">
        <v>115.073</v>
      </c>
      <c r="H17" s="119">
        <v>0</v>
      </c>
      <c r="I17" s="121">
        <v>0</v>
      </c>
      <c r="J17" s="74">
        <v>0</v>
      </c>
      <c r="K17" s="122">
        <v>0</v>
      </c>
      <c r="L17" s="123">
        <v>0</v>
      </c>
      <c r="M17" s="124">
        <v>0</v>
      </c>
      <c r="N17" s="125">
        <v>0</v>
      </c>
      <c r="O17" s="125">
        <v>0</v>
      </c>
      <c r="P17" s="125">
        <v>0</v>
      </c>
      <c r="Q17" s="125">
        <v>0</v>
      </c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29"/>
      <c r="B1" s="129"/>
      <c r="C1" s="129"/>
      <c r="D1" s="129"/>
      <c r="E1" s="129"/>
      <c r="F1" s="130" t="s">
        <v>100</v>
      </c>
    </row>
    <row r="2" spans="1:6" ht="20.25" customHeight="1">
      <c r="A2" s="131" t="s">
        <v>101</v>
      </c>
      <c r="B2" s="131"/>
      <c r="C2" s="131"/>
      <c r="D2" s="131"/>
      <c r="E2" s="131"/>
      <c r="F2" s="131"/>
    </row>
    <row r="3" spans="1:6" ht="13.5" customHeight="1">
      <c r="A3" s="132" t="s">
        <v>102</v>
      </c>
      <c r="B3" s="132"/>
      <c r="C3" s="132"/>
      <c r="D3" s="132"/>
      <c r="E3" s="132"/>
      <c r="F3" s="133" t="s">
        <v>37</v>
      </c>
    </row>
    <row r="4" spans="1:6" ht="21.75" customHeight="1">
      <c r="A4" s="134" t="s">
        <v>4</v>
      </c>
      <c r="B4" s="135"/>
      <c r="C4" s="135" t="s">
        <v>5</v>
      </c>
      <c r="D4" s="136"/>
      <c r="E4" s="136"/>
      <c r="F4" s="137"/>
    </row>
    <row r="5" spans="1:6" ht="19.5" customHeight="1">
      <c r="A5" s="134" t="s">
        <v>103</v>
      </c>
      <c r="B5" s="134" t="s">
        <v>104</v>
      </c>
      <c r="C5" s="134" t="s">
        <v>103</v>
      </c>
      <c r="D5" s="134" t="s">
        <v>40</v>
      </c>
      <c r="E5" s="134" t="s">
        <v>105</v>
      </c>
      <c r="F5" s="138" t="s">
        <v>106</v>
      </c>
    </row>
    <row r="6" spans="1:6" s="52" customFormat="1" ht="19.5" customHeight="1">
      <c r="A6" s="139" t="s">
        <v>107</v>
      </c>
      <c r="B6" s="140">
        <v>2483.64</v>
      </c>
      <c r="C6" s="141" t="s">
        <v>108</v>
      </c>
      <c r="D6" s="140">
        <v>2483.64</v>
      </c>
      <c r="E6" s="142">
        <v>2483.64</v>
      </c>
      <c r="F6" s="74">
        <v>0</v>
      </c>
    </row>
    <row r="7" spans="1:6" s="52" customFormat="1" ht="19.5" customHeight="1">
      <c r="A7" s="143" t="s">
        <v>109</v>
      </c>
      <c r="B7" s="140">
        <v>2483.64</v>
      </c>
      <c r="C7" s="141" t="s">
        <v>110</v>
      </c>
      <c r="D7" s="140">
        <v>2339.9</v>
      </c>
      <c r="E7" s="142">
        <v>2339.9</v>
      </c>
      <c r="F7" s="144"/>
    </row>
    <row r="8" spans="1:6" s="52" customFormat="1" ht="19.5" customHeight="1">
      <c r="A8" s="139" t="s">
        <v>111</v>
      </c>
      <c r="B8" s="140"/>
      <c r="C8" s="141" t="s">
        <v>112</v>
      </c>
      <c r="D8" s="140">
        <v>0</v>
      </c>
      <c r="E8" s="142">
        <v>0</v>
      </c>
      <c r="F8" s="145"/>
    </row>
    <row r="9" spans="1:6" s="52" customFormat="1" ht="19.5" customHeight="1">
      <c r="A9" s="139"/>
      <c r="B9" s="140"/>
      <c r="C9" s="141" t="s">
        <v>113</v>
      </c>
      <c r="D9" s="140">
        <v>0</v>
      </c>
      <c r="E9" s="142">
        <v>0</v>
      </c>
      <c r="F9" s="146"/>
    </row>
    <row r="10" spans="1:6" s="52" customFormat="1" ht="19.5" customHeight="1">
      <c r="A10" s="139"/>
      <c r="B10" s="147"/>
      <c r="C10" s="141" t="s">
        <v>114</v>
      </c>
      <c r="D10" s="140">
        <v>0</v>
      </c>
      <c r="E10" s="142">
        <v>0</v>
      </c>
      <c r="F10" s="74"/>
    </row>
    <row r="11" spans="1:6" s="52" customFormat="1" ht="19.5" customHeight="1">
      <c r="A11" s="139"/>
      <c r="B11" s="140"/>
      <c r="C11" s="141" t="s">
        <v>115</v>
      </c>
      <c r="D11" s="140">
        <v>0</v>
      </c>
      <c r="E11" s="142">
        <v>0</v>
      </c>
      <c r="F11" s="144"/>
    </row>
    <row r="12" spans="1:6" s="52" customFormat="1" ht="19.5" customHeight="1">
      <c r="A12" s="139"/>
      <c r="B12" s="140"/>
      <c r="C12" s="141" t="s">
        <v>116</v>
      </c>
      <c r="D12" s="140">
        <v>0</v>
      </c>
      <c r="E12" s="142">
        <v>0</v>
      </c>
      <c r="F12" s="145"/>
    </row>
    <row r="13" spans="1:6" s="52" customFormat="1" ht="19.5" customHeight="1">
      <c r="A13" s="139"/>
      <c r="B13" s="140"/>
      <c r="C13" s="141" t="s">
        <v>117</v>
      </c>
      <c r="D13" s="140">
        <v>0</v>
      </c>
      <c r="E13" s="142">
        <v>0</v>
      </c>
      <c r="F13" s="145"/>
    </row>
    <row r="14" spans="1:6" s="52" customFormat="1" ht="19.5" customHeight="1">
      <c r="A14" s="139"/>
      <c r="B14" s="140"/>
      <c r="C14" s="141" t="s">
        <v>118</v>
      </c>
      <c r="D14" s="140">
        <v>28.66</v>
      </c>
      <c r="E14" s="140">
        <v>28.66</v>
      </c>
      <c r="F14" s="145"/>
    </row>
    <row r="15" spans="1:6" s="52" customFormat="1" ht="19.5" customHeight="1">
      <c r="A15" s="148"/>
      <c r="B15" s="140"/>
      <c r="C15" s="141" t="s">
        <v>119</v>
      </c>
      <c r="D15" s="140">
        <v>0</v>
      </c>
      <c r="E15" s="140">
        <v>0</v>
      </c>
      <c r="F15" s="145"/>
    </row>
    <row r="16" spans="1:6" s="52" customFormat="1" ht="19.5" customHeight="1">
      <c r="A16" s="149"/>
      <c r="B16" s="140"/>
      <c r="C16" s="141" t="s">
        <v>120</v>
      </c>
      <c r="D16" s="140">
        <v>0</v>
      </c>
      <c r="E16" s="140">
        <v>0</v>
      </c>
      <c r="F16" s="145"/>
    </row>
    <row r="17" spans="1:6" s="52" customFormat="1" ht="19.5" customHeight="1">
      <c r="A17" s="148"/>
      <c r="B17" s="140"/>
      <c r="C17" s="141" t="s">
        <v>121</v>
      </c>
      <c r="D17" s="140">
        <v>0</v>
      </c>
      <c r="E17" s="140">
        <v>0</v>
      </c>
      <c r="F17" s="145"/>
    </row>
    <row r="18" spans="1:6" s="52" customFormat="1" ht="19.5" customHeight="1">
      <c r="A18" s="139"/>
      <c r="B18" s="150"/>
      <c r="C18" s="151" t="s">
        <v>122</v>
      </c>
      <c r="D18" s="140">
        <v>0</v>
      </c>
      <c r="E18" s="140">
        <v>0</v>
      </c>
      <c r="F18" s="145"/>
    </row>
    <row r="19" spans="1:6" s="52" customFormat="1" ht="19.5" customHeight="1">
      <c r="A19" s="152"/>
      <c r="B19" s="140"/>
      <c r="C19" s="151" t="s">
        <v>123</v>
      </c>
      <c r="D19" s="140">
        <v>0</v>
      </c>
      <c r="E19" s="140">
        <v>0</v>
      </c>
      <c r="F19" s="145"/>
    </row>
    <row r="20" spans="1:6" s="52" customFormat="1" ht="19.5" customHeight="1">
      <c r="A20" s="149"/>
      <c r="B20" s="140"/>
      <c r="C20" s="151" t="s">
        <v>124</v>
      </c>
      <c r="D20" s="140">
        <v>0</v>
      </c>
      <c r="E20" s="140">
        <v>0</v>
      </c>
      <c r="F20" s="145"/>
    </row>
    <row r="21" spans="1:6" s="52" customFormat="1" ht="19.5" customHeight="1">
      <c r="A21" s="148"/>
      <c r="B21" s="153"/>
      <c r="C21" s="154" t="s">
        <v>125</v>
      </c>
      <c r="D21" s="140">
        <v>0</v>
      </c>
      <c r="E21" s="140">
        <v>0</v>
      </c>
      <c r="F21" s="145"/>
    </row>
    <row r="22" spans="1:6" s="52" customFormat="1" ht="19.5" customHeight="1">
      <c r="A22" s="155"/>
      <c r="B22" s="140"/>
      <c r="C22" s="156" t="s">
        <v>126</v>
      </c>
      <c r="D22" s="140">
        <v>0</v>
      </c>
      <c r="E22" s="140">
        <v>0</v>
      </c>
      <c r="F22" s="145"/>
    </row>
    <row r="23" spans="1:6" s="52" customFormat="1" ht="19.5" customHeight="1">
      <c r="A23" s="148"/>
      <c r="B23" s="150"/>
      <c r="C23" s="156" t="s">
        <v>127</v>
      </c>
      <c r="D23" s="140">
        <v>0</v>
      </c>
      <c r="E23" s="140">
        <v>0</v>
      </c>
      <c r="F23" s="157"/>
    </row>
    <row r="24" spans="1:6" s="52" customFormat="1" ht="19.5" customHeight="1">
      <c r="A24" s="149"/>
      <c r="B24" s="140"/>
      <c r="C24" s="156" t="s">
        <v>128</v>
      </c>
      <c r="D24" s="140">
        <v>0</v>
      </c>
      <c r="E24" s="140">
        <v>0</v>
      </c>
      <c r="F24" s="157"/>
    </row>
    <row r="25" spans="1:6" s="52" customFormat="1" ht="19.5" customHeight="1">
      <c r="A25" s="158"/>
      <c r="B25" s="153"/>
      <c r="C25" s="159" t="s">
        <v>129</v>
      </c>
      <c r="D25" s="140">
        <v>115.07</v>
      </c>
      <c r="E25" s="140">
        <v>115.07</v>
      </c>
      <c r="F25" s="157"/>
    </row>
    <row r="26" spans="1:6" s="52" customFormat="1" ht="19.5" customHeight="1">
      <c r="A26" s="158"/>
      <c r="B26" s="153"/>
      <c r="C26" s="159" t="s">
        <v>130</v>
      </c>
      <c r="D26" s="140">
        <v>0</v>
      </c>
      <c r="E26" s="140">
        <v>0</v>
      </c>
      <c r="F26" s="157"/>
    </row>
    <row r="27" spans="1:6" s="52" customFormat="1" ht="19.5" customHeight="1">
      <c r="A27" s="158"/>
      <c r="B27" s="153"/>
      <c r="C27" s="159" t="s">
        <v>131</v>
      </c>
      <c r="D27" s="140">
        <v>0</v>
      </c>
      <c r="E27" s="140">
        <v>0</v>
      </c>
      <c r="F27" s="157"/>
    </row>
    <row r="28" spans="1:6" s="52" customFormat="1" ht="19.5" customHeight="1">
      <c r="A28" s="158"/>
      <c r="B28" s="153"/>
      <c r="C28" s="159" t="s">
        <v>132</v>
      </c>
      <c r="D28" s="140">
        <v>0</v>
      </c>
      <c r="E28" s="160">
        <v>0</v>
      </c>
      <c r="F28" s="161"/>
    </row>
    <row r="29" spans="1:6" s="52" customFormat="1" ht="19.5" customHeight="1">
      <c r="A29" s="158"/>
      <c r="B29" s="153"/>
      <c r="C29" s="162" t="s">
        <v>133</v>
      </c>
      <c r="D29" s="140">
        <v>0</v>
      </c>
      <c r="E29" s="160">
        <v>0</v>
      </c>
      <c r="F29" s="161"/>
    </row>
    <row r="30" spans="1:6" ht="19.5" customHeight="1">
      <c r="A30" s="163"/>
      <c r="B30" s="153"/>
      <c r="C30" s="164"/>
      <c r="D30" s="140"/>
      <c r="E30" s="160"/>
      <c r="F30" s="161"/>
    </row>
    <row r="31" spans="1:6" s="52" customFormat="1" ht="19.5" customHeight="1">
      <c r="A31" s="165" t="s">
        <v>134</v>
      </c>
      <c r="B31" s="140">
        <v>2483.64</v>
      </c>
      <c r="C31" s="166" t="s">
        <v>135</v>
      </c>
      <c r="D31" s="140">
        <v>2483.64</v>
      </c>
      <c r="E31" s="160">
        <v>2483.64</v>
      </c>
      <c r="F31" s="161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26" t="s">
        <v>136</v>
      </c>
    </row>
    <row r="2" spans="1:17" ht="20.25" customHeight="1">
      <c r="A2" s="103" t="s">
        <v>137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27"/>
    </row>
    <row r="3" spans="1:17" ht="22.5" customHeight="1">
      <c r="A3" s="105" t="s">
        <v>36</v>
      </c>
      <c r="B3" s="106"/>
      <c r="C3" s="106"/>
      <c r="D3" s="106"/>
      <c r="E3" s="106"/>
      <c r="F3" s="106"/>
      <c r="G3" s="106"/>
      <c r="H3" s="106"/>
      <c r="I3" s="106"/>
      <c r="J3" s="102"/>
      <c r="K3" s="102"/>
      <c r="L3" s="102"/>
      <c r="M3" s="102"/>
      <c r="N3" s="102"/>
      <c r="O3" s="102"/>
      <c r="P3" s="102"/>
      <c r="Q3" s="128" t="s">
        <v>37</v>
      </c>
    </row>
    <row r="4" spans="1:17" ht="39.75" customHeight="1">
      <c r="A4" s="107" t="s">
        <v>55</v>
      </c>
      <c r="B4" s="108"/>
      <c r="C4" s="109"/>
      <c r="D4" s="110" t="s">
        <v>56</v>
      </c>
      <c r="E4" s="110" t="s">
        <v>57</v>
      </c>
      <c r="F4" s="111" t="s">
        <v>58</v>
      </c>
      <c r="G4" s="110" t="s">
        <v>59</v>
      </c>
      <c r="H4" s="110" t="s">
        <v>60</v>
      </c>
      <c r="I4" s="110" t="s">
        <v>61</v>
      </c>
      <c r="J4" s="111" t="s">
        <v>62</v>
      </c>
      <c r="K4" s="120" t="s">
        <v>63</v>
      </c>
      <c r="L4" s="120" t="s">
        <v>64</v>
      </c>
      <c r="M4" s="110" t="s">
        <v>65</v>
      </c>
      <c r="N4" s="110" t="s">
        <v>66</v>
      </c>
      <c r="O4" s="110" t="s">
        <v>67</v>
      </c>
      <c r="P4" s="110" t="s">
        <v>68</v>
      </c>
      <c r="Q4" s="111" t="s">
        <v>69</v>
      </c>
    </row>
    <row r="5" spans="1:17" ht="25.5" customHeight="1">
      <c r="A5" s="111" t="s">
        <v>70</v>
      </c>
      <c r="B5" s="111" t="s">
        <v>71</v>
      </c>
      <c r="C5" s="112" t="s">
        <v>72</v>
      </c>
      <c r="D5" s="113"/>
      <c r="E5" s="113"/>
      <c r="F5" s="111" t="s">
        <v>73</v>
      </c>
      <c r="G5" s="113"/>
      <c r="H5" s="113"/>
      <c r="I5" s="113"/>
      <c r="J5" s="111" t="s">
        <v>73</v>
      </c>
      <c r="K5" s="113"/>
      <c r="L5" s="113"/>
      <c r="M5" s="113"/>
      <c r="N5" s="113"/>
      <c r="O5" s="113"/>
      <c r="P5" s="113"/>
      <c r="Q5" s="111"/>
    </row>
    <row r="6" spans="1:17" ht="18" customHeight="1">
      <c r="A6" s="114" t="s">
        <v>50</v>
      </c>
      <c r="B6" s="114" t="s">
        <v>50</v>
      </c>
      <c r="C6" s="115" t="s">
        <v>50</v>
      </c>
      <c r="D6" s="114" t="s">
        <v>50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</row>
    <row r="7" spans="1:17" s="52" customFormat="1" ht="25.5" customHeight="1">
      <c r="A7" s="116"/>
      <c r="B7" s="116"/>
      <c r="C7" s="117"/>
      <c r="D7" s="118" t="s">
        <v>40</v>
      </c>
      <c r="E7" s="74">
        <f aca="true" t="shared" si="0" ref="E7:Q7">E8+E12+E15</f>
        <v>2483.63</v>
      </c>
      <c r="F7" s="74">
        <f t="shared" si="0"/>
        <v>1674.48</v>
      </c>
      <c r="G7" s="119">
        <f t="shared" si="0"/>
        <v>1409.01</v>
      </c>
      <c r="H7" s="119">
        <f t="shared" si="0"/>
        <v>236.82</v>
      </c>
      <c r="I7" s="121">
        <f t="shared" si="0"/>
        <v>28.66</v>
      </c>
      <c r="J7" s="74">
        <f t="shared" si="0"/>
        <v>809.15</v>
      </c>
      <c r="K7" s="122">
        <f t="shared" si="0"/>
        <v>809.15</v>
      </c>
      <c r="L7" s="123">
        <f t="shared" si="0"/>
        <v>0</v>
      </c>
      <c r="M7" s="124">
        <f t="shared" si="0"/>
        <v>0</v>
      </c>
      <c r="N7" s="125">
        <f t="shared" si="0"/>
        <v>0</v>
      </c>
      <c r="O7" s="125">
        <f t="shared" si="0"/>
        <v>0</v>
      </c>
      <c r="P7" s="125">
        <f t="shared" si="0"/>
        <v>0</v>
      </c>
      <c r="Q7" s="125">
        <f t="shared" si="0"/>
        <v>0</v>
      </c>
    </row>
    <row r="8" spans="1:17" ht="25.5" customHeight="1">
      <c r="A8" s="116" t="s">
        <v>74</v>
      </c>
      <c r="B8" s="116"/>
      <c r="C8" s="117"/>
      <c r="D8" s="118" t="s">
        <v>75</v>
      </c>
      <c r="E8" s="74">
        <f aca="true" t="shared" si="1" ref="E8:Q8">E9</f>
        <v>2339.9</v>
      </c>
      <c r="F8" s="74">
        <f t="shared" si="1"/>
        <v>1530.75</v>
      </c>
      <c r="G8" s="119">
        <f t="shared" si="1"/>
        <v>1293.94</v>
      </c>
      <c r="H8" s="119">
        <f t="shared" si="1"/>
        <v>236.82</v>
      </c>
      <c r="I8" s="121">
        <f t="shared" si="1"/>
        <v>0</v>
      </c>
      <c r="J8" s="74">
        <f t="shared" si="1"/>
        <v>809.15</v>
      </c>
      <c r="K8" s="122">
        <f t="shared" si="1"/>
        <v>809.15</v>
      </c>
      <c r="L8" s="123">
        <f t="shared" si="1"/>
        <v>0</v>
      </c>
      <c r="M8" s="124">
        <f t="shared" si="1"/>
        <v>0</v>
      </c>
      <c r="N8" s="125">
        <f t="shared" si="1"/>
        <v>0</v>
      </c>
      <c r="O8" s="125">
        <f t="shared" si="1"/>
        <v>0</v>
      </c>
      <c r="P8" s="125">
        <f t="shared" si="1"/>
        <v>0</v>
      </c>
      <c r="Q8" s="125">
        <f t="shared" si="1"/>
        <v>0</v>
      </c>
    </row>
    <row r="9" spans="1:17" ht="25.5" customHeight="1">
      <c r="A9" s="116" t="s">
        <v>76</v>
      </c>
      <c r="B9" s="116" t="s">
        <v>77</v>
      </c>
      <c r="C9" s="117"/>
      <c r="D9" s="118" t="s">
        <v>78</v>
      </c>
      <c r="E9" s="74">
        <f aca="true" t="shared" si="2" ref="E9:Q9">SUM(E10:E11)</f>
        <v>2339.9</v>
      </c>
      <c r="F9" s="74">
        <f t="shared" si="2"/>
        <v>1530.75</v>
      </c>
      <c r="G9" s="119">
        <f t="shared" si="2"/>
        <v>1293.94</v>
      </c>
      <c r="H9" s="119">
        <f t="shared" si="2"/>
        <v>236.82</v>
      </c>
      <c r="I9" s="121">
        <f t="shared" si="2"/>
        <v>0</v>
      </c>
      <c r="J9" s="74">
        <f t="shared" si="2"/>
        <v>809.15</v>
      </c>
      <c r="K9" s="122">
        <f t="shared" si="2"/>
        <v>809.15</v>
      </c>
      <c r="L9" s="123">
        <f t="shared" si="2"/>
        <v>0</v>
      </c>
      <c r="M9" s="124">
        <f t="shared" si="2"/>
        <v>0</v>
      </c>
      <c r="N9" s="125">
        <f t="shared" si="2"/>
        <v>0</v>
      </c>
      <c r="O9" s="125">
        <f t="shared" si="2"/>
        <v>0</v>
      </c>
      <c r="P9" s="125">
        <f t="shared" si="2"/>
        <v>0</v>
      </c>
      <c r="Q9" s="125">
        <f t="shared" si="2"/>
        <v>0</v>
      </c>
    </row>
    <row r="10" spans="1:17" ht="25.5" customHeight="1">
      <c r="A10" s="116" t="s">
        <v>79</v>
      </c>
      <c r="B10" s="116" t="s">
        <v>80</v>
      </c>
      <c r="C10" s="117" t="s">
        <v>81</v>
      </c>
      <c r="D10" s="118" t="s">
        <v>82</v>
      </c>
      <c r="E10" s="74">
        <v>1530.75</v>
      </c>
      <c r="F10" s="74">
        <v>1530.75</v>
      </c>
      <c r="G10" s="119">
        <v>1293.94</v>
      </c>
      <c r="H10" s="119">
        <v>236.82</v>
      </c>
      <c r="I10" s="121">
        <v>0</v>
      </c>
      <c r="J10" s="74">
        <v>0</v>
      </c>
      <c r="K10" s="122">
        <v>0</v>
      </c>
      <c r="L10" s="123">
        <v>0</v>
      </c>
      <c r="M10" s="124">
        <v>0</v>
      </c>
      <c r="N10" s="125">
        <v>0</v>
      </c>
      <c r="O10" s="125">
        <v>0</v>
      </c>
      <c r="P10" s="125">
        <v>0</v>
      </c>
      <c r="Q10" s="125">
        <v>0</v>
      </c>
    </row>
    <row r="11" spans="1:17" ht="25.5" customHeight="1">
      <c r="A11" s="116" t="s">
        <v>79</v>
      </c>
      <c r="B11" s="116" t="s">
        <v>80</v>
      </c>
      <c r="C11" s="117" t="s">
        <v>83</v>
      </c>
      <c r="D11" s="118" t="s">
        <v>84</v>
      </c>
      <c r="E11" s="74">
        <v>809.15</v>
      </c>
      <c r="F11" s="74">
        <v>0</v>
      </c>
      <c r="G11" s="119">
        <v>0</v>
      </c>
      <c r="H11" s="119">
        <v>0</v>
      </c>
      <c r="I11" s="121">
        <v>0</v>
      </c>
      <c r="J11" s="74">
        <v>809.15</v>
      </c>
      <c r="K11" s="122">
        <v>809.15</v>
      </c>
      <c r="L11" s="123">
        <v>0</v>
      </c>
      <c r="M11" s="124">
        <v>0</v>
      </c>
      <c r="N11" s="125">
        <v>0</v>
      </c>
      <c r="O11" s="125">
        <v>0</v>
      </c>
      <c r="P11" s="125">
        <v>0</v>
      </c>
      <c r="Q11" s="125">
        <v>0</v>
      </c>
    </row>
    <row r="12" spans="1:17" ht="25.5" customHeight="1">
      <c r="A12" s="116" t="s">
        <v>85</v>
      </c>
      <c r="B12" s="116"/>
      <c r="C12" s="117"/>
      <c r="D12" s="118" t="s">
        <v>86</v>
      </c>
      <c r="E12" s="74">
        <f aca="true" t="shared" si="3" ref="E12:Q13">E13</f>
        <v>28.66</v>
      </c>
      <c r="F12" s="74">
        <f t="shared" si="3"/>
        <v>28.66</v>
      </c>
      <c r="G12" s="119">
        <f t="shared" si="3"/>
        <v>0</v>
      </c>
      <c r="H12" s="119">
        <f t="shared" si="3"/>
        <v>0</v>
      </c>
      <c r="I12" s="121">
        <f t="shared" si="3"/>
        <v>28.66</v>
      </c>
      <c r="J12" s="74">
        <f t="shared" si="3"/>
        <v>0</v>
      </c>
      <c r="K12" s="122">
        <f t="shared" si="3"/>
        <v>0</v>
      </c>
      <c r="L12" s="123">
        <f t="shared" si="3"/>
        <v>0</v>
      </c>
      <c r="M12" s="124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 t="shared" si="3"/>
        <v>0</v>
      </c>
    </row>
    <row r="13" spans="1:17" ht="25.5" customHeight="1">
      <c r="A13" s="116" t="s">
        <v>87</v>
      </c>
      <c r="B13" s="116" t="s">
        <v>88</v>
      </c>
      <c r="C13" s="117"/>
      <c r="D13" s="118" t="s">
        <v>89</v>
      </c>
      <c r="E13" s="74">
        <f t="shared" si="3"/>
        <v>28.66</v>
      </c>
      <c r="F13" s="74">
        <f t="shared" si="3"/>
        <v>28.66</v>
      </c>
      <c r="G13" s="119">
        <f t="shared" si="3"/>
        <v>0</v>
      </c>
      <c r="H13" s="119">
        <f t="shared" si="3"/>
        <v>0</v>
      </c>
      <c r="I13" s="121">
        <f t="shared" si="3"/>
        <v>28.66</v>
      </c>
      <c r="J13" s="74">
        <f t="shared" si="3"/>
        <v>0</v>
      </c>
      <c r="K13" s="122">
        <f t="shared" si="3"/>
        <v>0</v>
      </c>
      <c r="L13" s="123">
        <f t="shared" si="3"/>
        <v>0</v>
      </c>
      <c r="M13" s="124">
        <f t="shared" si="3"/>
        <v>0</v>
      </c>
      <c r="N13" s="125">
        <f t="shared" si="3"/>
        <v>0</v>
      </c>
      <c r="O13" s="125">
        <f t="shared" si="3"/>
        <v>0</v>
      </c>
      <c r="P13" s="125">
        <f t="shared" si="3"/>
        <v>0</v>
      </c>
      <c r="Q13" s="125">
        <f t="shared" si="3"/>
        <v>0</v>
      </c>
    </row>
    <row r="14" spans="1:17" ht="25.5" customHeight="1">
      <c r="A14" s="116" t="s">
        <v>90</v>
      </c>
      <c r="B14" s="116" t="s">
        <v>91</v>
      </c>
      <c r="C14" s="117" t="s">
        <v>81</v>
      </c>
      <c r="D14" s="118" t="s">
        <v>92</v>
      </c>
      <c r="E14" s="74">
        <v>28.66</v>
      </c>
      <c r="F14" s="74">
        <v>28.66</v>
      </c>
      <c r="G14" s="119">
        <v>0</v>
      </c>
      <c r="H14" s="119">
        <v>0</v>
      </c>
      <c r="I14" s="121">
        <v>28.66</v>
      </c>
      <c r="J14" s="74">
        <v>0</v>
      </c>
      <c r="K14" s="122">
        <v>0</v>
      </c>
      <c r="L14" s="123">
        <v>0</v>
      </c>
      <c r="M14" s="124">
        <v>0</v>
      </c>
      <c r="N14" s="125">
        <v>0</v>
      </c>
      <c r="O14" s="125">
        <v>0</v>
      </c>
      <c r="P14" s="125">
        <v>0</v>
      </c>
      <c r="Q14" s="125">
        <v>0</v>
      </c>
    </row>
    <row r="15" spans="1:17" ht="25.5" customHeight="1">
      <c r="A15" s="116" t="s">
        <v>93</v>
      </c>
      <c r="B15" s="116"/>
      <c r="C15" s="117"/>
      <c r="D15" s="118" t="s">
        <v>94</v>
      </c>
      <c r="E15" s="74">
        <f aca="true" t="shared" si="4" ref="E15:Q16">E16</f>
        <v>115.07</v>
      </c>
      <c r="F15" s="74">
        <f t="shared" si="4"/>
        <v>115.07</v>
      </c>
      <c r="G15" s="119">
        <f t="shared" si="4"/>
        <v>115.07</v>
      </c>
      <c r="H15" s="119">
        <f t="shared" si="4"/>
        <v>0</v>
      </c>
      <c r="I15" s="121">
        <f t="shared" si="4"/>
        <v>0</v>
      </c>
      <c r="J15" s="74">
        <f t="shared" si="4"/>
        <v>0</v>
      </c>
      <c r="K15" s="122">
        <f t="shared" si="4"/>
        <v>0</v>
      </c>
      <c r="L15" s="123">
        <f t="shared" si="4"/>
        <v>0</v>
      </c>
      <c r="M15" s="124">
        <f t="shared" si="4"/>
        <v>0</v>
      </c>
      <c r="N15" s="125">
        <f t="shared" si="4"/>
        <v>0</v>
      </c>
      <c r="O15" s="125">
        <f t="shared" si="4"/>
        <v>0</v>
      </c>
      <c r="P15" s="125">
        <f t="shared" si="4"/>
        <v>0</v>
      </c>
      <c r="Q15" s="125">
        <f t="shared" si="4"/>
        <v>0</v>
      </c>
    </row>
    <row r="16" spans="1:17" ht="25.5" customHeight="1">
      <c r="A16" s="116" t="s">
        <v>95</v>
      </c>
      <c r="B16" s="116" t="s">
        <v>83</v>
      </c>
      <c r="C16" s="117"/>
      <c r="D16" s="118" t="s">
        <v>96</v>
      </c>
      <c r="E16" s="74">
        <f t="shared" si="4"/>
        <v>115.07</v>
      </c>
      <c r="F16" s="74">
        <f t="shared" si="4"/>
        <v>115.07</v>
      </c>
      <c r="G16" s="119">
        <f t="shared" si="4"/>
        <v>115.07</v>
      </c>
      <c r="H16" s="119">
        <f t="shared" si="4"/>
        <v>0</v>
      </c>
      <c r="I16" s="121">
        <f t="shared" si="4"/>
        <v>0</v>
      </c>
      <c r="J16" s="74">
        <f t="shared" si="4"/>
        <v>0</v>
      </c>
      <c r="K16" s="122">
        <f t="shared" si="4"/>
        <v>0</v>
      </c>
      <c r="L16" s="123">
        <f t="shared" si="4"/>
        <v>0</v>
      </c>
      <c r="M16" s="124">
        <f t="shared" si="4"/>
        <v>0</v>
      </c>
      <c r="N16" s="125">
        <f t="shared" si="4"/>
        <v>0</v>
      </c>
      <c r="O16" s="125">
        <f t="shared" si="4"/>
        <v>0</v>
      </c>
      <c r="P16" s="125">
        <f t="shared" si="4"/>
        <v>0</v>
      </c>
      <c r="Q16" s="125">
        <f t="shared" si="4"/>
        <v>0</v>
      </c>
    </row>
    <row r="17" spans="1:17" ht="25.5" customHeight="1">
      <c r="A17" s="116" t="s">
        <v>97</v>
      </c>
      <c r="B17" s="116" t="s">
        <v>98</v>
      </c>
      <c r="C17" s="117" t="s">
        <v>81</v>
      </c>
      <c r="D17" s="118" t="s">
        <v>99</v>
      </c>
      <c r="E17" s="74">
        <v>115.07</v>
      </c>
      <c r="F17" s="74">
        <v>115.07</v>
      </c>
      <c r="G17" s="119">
        <v>115.07</v>
      </c>
      <c r="H17" s="119">
        <v>0</v>
      </c>
      <c r="I17" s="121">
        <v>0</v>
      </c>
      <c r="J17" s="74">
        <v>0</v>
      </c>
      <c r="K17" s="122">
        <v>0</v>
      </c>
      <c r="L17" s="123">
        <v>0</v>
      </c>
      <c r="M17" s="124">
        <v>0</v>
      </c>
      <c r="N17" s="125">
        <v>0</v>
      </c>
      <c r="O17" s="125">
        <v>0</v>
      </c>
      <c r="P17" s="125">
        <v>0</v>
      </c>
      <c r="Q17" s="125">
        <v>0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83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75"/>
      <c r="B1" s="75"/>
      <c r="C1" s="91" t="s">
        <v>138</v>
      </c>
    </row>
    <row r="2" spans="1:3" ht="21" customHeight="1">
      <c r="A2" s="92" t="s">
        <v>139</v>
      </c>
      <c r="B2" s="92"/>
      <c r="C2" s="92"/>
    </row>
    <row r="3" spans="1:3" ht="18.75" customHeight="1">
      <c r="A3" s="75"/>
      <c r="B3" s="92"/>
      <c r="C3" s="92"/>
    </row>
    <row r="4" spans="1:3" ht="13.5" customHeight="1">
      <c r="A4" s="93" t="s">
        <v>36</v>
      </c>
      <c r="B4" s="94"/>
      <c r="C4" s="95" t="s">
        <v>37</v>
      </c>
    </row>
    <row r="5" spans="1:3" ht="26.25" customHeight="1">
      <c r="A5" s="96" t="s">
        <v>140</v>
      </c>
      <c r="B5" s="97" t="s">
        <v>141</v>
      </c>
      <c r="C5" s="98" t="s">
        <v>142</v>
      </c>
    </row>
    <row r="6" spans="1:3" s="52" customFormat="1" ht="26.25" customHeight="1">
      <c r="A6" s="99"/>
      <c r="B6" s="100" t="s">
        <v>40</v>
      </c>
      <c r="C6" s="101">
        <v>1674.49</v>
      </c>
    </row>
    <row r="7" spans="1:3" s="52" customFormat="1" ht="26.25" customHeight="1">
      <c r="A7" s="99">
        <v>301</v>
      </c>
      <c r="B7" s="100" t="s">
        <v>59</v>
      </c>
      <c r="C7" s="101">
        <v>1409.01</v>
      </c>
    </row>
    <row r="8" spans="1:3" s="52" customFormat="1" ht="26.25" customHeight="1">
      <c r="A8" s="99">
        <v>30101</v>
      </c>
      <c r="B8" s="100" t="s">
        <v>143</v>
      </c>
      <c r="C8" s="101">
        <v>214.84</v>
      </c>
    </row>
    <row r="9" spans="1:3" s="52" customFormat="1" ht="26.25" customHeight="1">
      <c r="A9" s="99">
        <v>30102</v>
      </c>
      <c r="B9" s="100" t="s">
        <v>144</v>
      </c>
      <c r="C9" s="101">
        <v>166.41</v>
      </c>
    </row>
    <row r="10" spans="1:3" s="52" customFormat="1" ht="26.25" customHeight="1">
      <c r="A10" s="99">
        <v>30103</v>
      </c>
      <c r="B10" s="100" t="s">
        <v>145</v>
      </c>
      <c r="C10" s="101">
        <v>738.63</v>
      </c>
    </row>
    <row r="11" spans="1:3" s="52" customFormat="1" ht="26.25" customHeight="1">
      <c r="A11" s="99">
        <v>30104</v>
      </c>
      <c r="B11" s="100" t="s">
        <v>146</v>
      </c>
      <c r="C11" s="101">
        <v>170.15</v>
      </c>
    </row>
    <row r="12" spans="1:3" s="52" customFormat="1" ht="26.25" customHeight="1">
      <c r="A12" s="99">
        <v>30105</v>
      </c>
      <c r="B12" s="100" t="s">
        <v>147</v>
      </c>
      <c r="C12" s="101">
        <v>0</v>
      </c>
    </row>
    <row r="13" spans="1:3" s="52" customFormat="1" ht="26.25" customHeight="1">
      <c r="A13" s="99">
        <v>30106</v>
      </c>
      <c r="B13" s="100" t="s">
        <v>148</v>
      </c>
      <c r="C13" s="101">
        <v>0</v>
      </c>
    </row>
    <row r="14" spans="1:3" s="52" customFormat="1" ht="26.25" customHeight="1">
      <c r="A14" s="99">
        <v>30107</v>
      </c>
      <c r="B14" s="100" t="s">
        <v>149</v>
      </c>
      <c r="C14" s="101">
        <v>0</v>
      </c>
    </row>
    <row r="15" spans="1:3" s="52" customFormat="1" ht="26.25" customHeight="1">
      <c r="A15" s="99">
        <v>30108</v>
      </c>
      <c r="B15" s="100" t="s">
        <v>150</v>
      </c>
      <c r="C15" s="101">
        <v>0</v>
      </c>
    </row>
    <row r="16" spans="1:3" s="52" customFormat="1" ht="26.25" customHeight="1">
      <c r="A16" s="99">
        <v>30109</v>
      </c>
      <c r="B16" s="100" t="s">
        <v>151</v>
      </c>
      <c r="C16" s="101">
        <v>0</v>
      </c>
    </row>
    <row r="17" spans="1:3" s="52" customFormat="1" ht="26.25" customHeight="1">
      <c r="A17" s="99">
        <v>30110</v>
      </c>
      <c r="B17" s="100" t="s">
        <v>152</v>
      </c>
      <c r="C17" s="101">
        <v>0</v>
      </c>
    </row>
    <row r="18" spans="1:3" s="52" customFormat="1" ht="26.25" customHeight="1">
      <c r="A18" s="99">
        <v>30113</v>
      </c>
      <c r="B18" s="100" t="s">
        <v>153</v>
      </c>
      <c r="C18" s="101">
        <v>118.99</v>
      </c>
    </row>
    <row r="19" spans="1:3" s="52" customFormat="1" ht="26.25" customHeight="1">
      <c r="A19" s="99">
        <v>30199</v>
      </c>
      <c r="B19" s="100" t="s">
        <v>154</v>
      </c>
      <c r="C19" s="101">
        <v>0</v>
      </c>
    </row>
    <row r="20" spans="1:3" s="52" customFormat="1" ht="26.25" customHeight="1">
      <c r="A20" s="99">
        <v>302</v>
      </c>
      <c r="B20" s="100" t="s">
        <v>60</v>
      </c>
      <c r="C20" s="101">
        <v>236.82</v>
      </c>
    </row>
    <row r="21" spans="1:3" s="52" customFormat="1" ht="26.25" customHeight="1">
      <c r="A21" s="99">
        <v>30201</v>
      </c>
      <c r="B21" s="100" t="s">
        <v>155</v>
      </c>
      <c r="C21" s="101">
        <v>30</v>
      </c>
    </row>
    <row r="22" spans="1:3" s="52" customFormat="1" ht="26.25" customHeight="1">
      <c r="A22" s="99">
        <v>30202</v>
      </c>
      <c r="B22" s="100" t="s">
        <v>156</v>
      </c>
      <c r="C22" s="101">
        <v>0</v>
      </c>
    </row>
    <row r="23" spans="1:3" s="52" customFormat="1" ht="26.25" customHeight="1">
      <c r="A23" s="99">
        <v>30203</v>
      </c>
      <c r="B23" s="100" t="s">
        <v>157</v>
      </c>
      <c r="C23" s="101">
        <v>0</v>
      </c>
    </row>
    <row r="24" spans="1:3" s="52" customFormat="1" ht="26.25" customHeight="1">
      <c r="A24" s="99">
        <v>30204</v>
      </c>
      <c r="B24" s="100" t="s">
        <v>158</v>
      </c>
      <c r="C24" s="101">
        <v>0</v>
      </c>
    </row>
    <row r="25" spans="1:3" s="52" customFormat="1" ht="26.25" customHeight="1">
      <c r="A25" s="99">
        <v>30205</v>
      </c>
      <c r="B25" s="100" t="s">
        <v>159</v>
      </c>
      <c r="C25" s="101">
        <v>2.4</v>
      </c>
    </row>
    <row r="26" spans="1:3" s="52" customFormat="1" ht="26.25" customHeight="1">
      <c r="A26" s="99">
        <v>30206</v>
      </c>
      <c r="B26" s="100" t="s">
        <v>160</v>
      </c>
      <c r="C26" s="101">
        <v>12</v>
      </c>
    </row>
    <row r="27" spans="1:3" s="52" customFormat="1" ht="26.25" customHeight="1">
      <c r="A27" s="99">
        <v>30207</v>
      </c>
      <c r="B27" s="100" t="s">
        <v>161</v>
      </c>
      <c r="C27" s="101">
        <v>1.92</v>
      </c>
    </row>
    <row r="28" spans="1:3" s="52" customFormat="1" ht="26.25" customHeight="1">
      <c r="A28" s="99">
        <v>30208</v>
      </c>
      <c r="B28" s="100" t="s">
        <v>162</v>
      </c>
      <c r="C28" s="101">
        <v>0</v>
      </c>
    </row>
    <row r="29" spans="1:3" s="52" customFormat="1" ht="26.25" customHeight="1">
      <c r="A29" s="99">
        <v>30209</v>
      </c>
      <c r="B29" s="100" t="s">
        <v>163</v>
      </c>
      <c r="C29" s="101">
        <v>0</v>
      </c>
    </row>
    <row r="30" spans="1:3" s="52" customFormat="1" ht="26.25" customHeight="1">
      <c r="A30" s="99">
        <v>30211</v>
      </c>
      <c r="B30" s="100" t="s">
        <v>164</v>
      </c>
      <c r="C30" s="101">
        <v>0</v>
      </c>
    </row>
    <row r="31" spans="1:3" s="52" customFormat="1" ht="26.25" customHeight="1">
      <c r="A31" s="99">
        <v>30212</v>
      </c>
      <c r="B31" s="100" t="s">
        <v>165</v>
      </c>
      <c r="C31" s="101">
        <v>0</v>
      </c>
    </row>
    <row r="32" spans="1:3" s="52" customFormat="1" ht="26.25" customHeight="1">
      <c r="A32" s="99">
        <v>30213</v>
      </c>
      <c r="B32" s="100" t="s">
        <v>166</v>
      </c>
      <c r="C32" s="101">
        <v>1.2</v>
      </c>
    </row>
    <row r="33" spans="1:3" s="52" customFormat="1" ht="26.25" customHeight="1">
      <c r="A33" s="99">
        <v>30214</v>
      </c>
      <c r="B33" s="100" t="s">
        <v>167</v>
      </c>
      <c r="C33" s="101">
        <v>0</v>
      </c>
    </row>
    <row r="34" spans="1:3" s="52" customFormat="1" ht="26.25" customHeight="1">
      <c r="A34" s="99">
        <v>30215</v>
      </c>
      <c r="B34" s="100" t="s">
        <v>168</v>
      </c>
      <c r="C34" s="101">
        <v>1</v>
      </c>
    </row>
    <row r="35" spans="1:3" s="52" customFormat="1" ht="26.25" customHeight="1">
      <c r="A35" s="99">
        <v>30216</v>
      </c>
      <c r="B35" s="100" t="s">
        <v>169</v>
      </c>
      <c r="C35" s="101">
        <v>1</v>
      </c>
    </row>
    <row r="36" spans="1:3" s="52" customFormat="1" ht="26.25" customHeight="1">
      <c r="A36" s="99">
        <v>30217</v>
      </c>
      <c r="B36" s="100" t="s">
        <v>170</v>
      </c>
      <c r="C36" s="101">
        <v>0</v>
      </c>
    </row>
    <row r="37" spans="1:3" s="52" customFormat="1" ht="26.25" customHeight="1">
      <c r="A37" s="99">
        <v>30218</v>
      </c>
      <c r="B37" s="99" t="s">
        <v>171</v>
      </c>
      <c r="C37" s="101">
        <v>0</v>
      </c>
    </row>
    <row r="38" spans="1:3" s="52" customFormat="1" ht="26.25" customHeight="1">
      <c r="A38" s="99">
        <v>30224</v>
      </c>
      <c r="B38" s="99" t="s">
        <v>172</v>
      </c>
      <c r="C38" s="101">
        <v>0</v>
      </c>
    </row>
    <row r="39" spans="1:3" s="52" customFormat="1" ht="26.25" customHeight="1">
      <c r="A39" s="99">
        <v>30225</v>
      </c>
      <c r="B39" s="99" t="s">
        <v>173</v>
      </c>
      <c r="C39" s="101">
        <v>0</v>
      </c>
    </row>
    <row r="40" spans="1:3" s="52" customFormat="1" ht="26.25" customHeight="1">
      <c r="A40" s="99">
        <v>30226</v>
      </c>
      <c r="B40" s="99" t="s">
        <v>174</v>
      </c>
      <c r="C40" s="101">
        <v>0</v>
      </c>
    </row>
    <row r="41" spans="1:3" s="52" customFormat="1" ht="26.25" customHeight="1">
      <c r="A41" s="99">
        <v>30227</v>
      </c>
      <c r="B41" s="99" t="s">
        <v>175</v>
      </c>
      <c r="C41" s="101">
        <v>0</v>
      </c>
    </row>
    <row r="42" spans="1:3" s="52" customFormat="1" ht="26.25" customHeight="1">
      <c r="A42" s="99">
        <v>30228</v>
      </c>
      <c r="B42" s="100" t="s">
        <v>176</v>
      </c>
      <c r="C42" s="101">
        <v>50</v>
      </c>
    </row>
    <row r="43" spans="1:3" s="52" customFormat="1" ht="26.25" customHeight="1">
      <c r="A43" s="99">
        <v>30229</v>
      </c>
      <c r="B43" s="100" t="s">
        <v>177</v>
      </c>
      <c r="C43" s="101">
        <v>0</v>
      </c>
    </row>
    <row r="44" spans="1:3" s="52" customFormat="1" ht="26.25" customHeight="1">
      <c r="A44" s="99">
        <v>30230</v>
      </c>
      <c r="B44" s="100" t="s">
        <v>178</v>
      </c>
      <c r="C44" s="101">
        <v>0</v>
      </c>
    </row>
    <row r="45" spans="1:3" s="52" customFormat="1" ht="26.25" customHeight="1">
      <c r="A45" s="99">
        <v>30231</v>
      </c>
      <c r="B45" s="100" t="s">
        <v>179</v>
      </c>
      <c r="C45" s="101">
        <v>3.2</v>
      </c>
    </row>
    <row r="46" spans="1:3" s="52" customFormat="1" ht="26.25" customHeight="1">
      <c r="A46" s="99">
        <v>30239</v>
      </c>
      <c r="B46" s="100" t="s">
        <v>180</v>
      </c>
      <c r="C46" s="101">
        <v>33.82</v>
      </c>
    </row>
    <row r="47" spans="1:3" s="52" customFormat="1" ht="26.25" customHeight="1">
      <c r="A47" s="99">
        <v>30240</v>
      </c>
      <c r="B47" s="100" t="s">
        <v>181</v>
      </c>
      <c r="C47" s="101">
        <v>0</v>
      </c>
    </row>
    <row r="48" spans="1:3" s="52" customFormat="1" ht="26.25" customHeight="1">
      <c r="A48" s="99">
        <v>30293</v>
      </c>
      <c r="B48" s="100" t="s">
        <v>182</v>
      </c>
      <c r="C48" s="101">
        <v>0</v>
      </c>
    </row>
    <row r="49" spans="1:3" s="52" customFormat="1" ht="26.25" customHeight="1">
      <c r="A49" s="99">
        <v>30294</v>
      </c>
      <c r="B49" s="100" t="s">
        <v>183</v>
      </c>
      <c r="C49" s="101">
        <v>0</v>
      </c>
    </row>
    <row r="50" spans="1:3" s="52" customFormat="1" ht="26.25" customHeight="1">
      <c r="A50" s="99">
        <v>30296</v>
      </c>
      <c r="B50" s="100" t="s">
        <v>184</v>
      </c>
      <c r="C50" s="101">
        <v>0</v>
      </c>
    </row>
    <row r="51" spans="1:3" s="52" customFormat="1" ht="26.25" customHeight="1">
      <c r="A51" s="99">
        <v>30297</v>
      </c>
      <c r="B51" s="100" t="s">
        <v>185</v>
      </c>
      <c r="C51" s="101">
        <v>0</v>
      </c>
    </row>
    <row r="52" spans="1:3" s="52" customFormat="1" ht="26.25" customHeight="1">
      <c r="A52" s="99">
        <v>30298</v>
      </c>
      <c r="B52" s="100" t="s">
        <v>186</v>
      </c>
      <c r="C52" s="101">
        <v>0</v>
      </c>
    </row>
    <row r="53" spans="1:3" s="52" customFormat="1" ht="26.25" customHeight="1">
      <c r="A53" s="99">
        <v>30299</v>
      </c>
      <c r="B53" s="100" t="s">
        <v>187</v>
      </c>
      <c r="C53" s="101">
        <v>100.28</v>
      </c>
    </row>
    <row r="54" spans="1:3" s="52" customFormat="1" ht="26.25" customHeight="1">
      <c r="A54" s="99">
        <v>303</v>
      </c>
      <c r="B54" s="100" t="s">
        <v>61</v>
      </c>
      <c r="C54" s="101">
        <v>28.66</v>
      </c>
    </row>
    <row r="55" spans="1:3" s="52" customFormat="1" ht="26.25" customHeight="1">
      <c r="A55" s="99">
        <v>30301</v>
      </c>
      <c r="B55" s="100" t="s">
        <v>188</v>
      </c>
      <c r="C55" s="101">
        <v>0</v>
      </c>
    </row>
    <row r="56" spans="1:3" s="52" customFormat="1" ht="26.25" customHeight="1">
      <c r="A56" s="99">
        <v>30302</v>
      </c>
      <c r="B56" s="100" t="s">
        <v>189</v>
      </c>
      <c r="C56" s="101">
        <v>0</v>
      </c>
    </row>
    <row r="57" spans="1:3" s="52" customFormat="1" ht="26.25" customHeight="1">
      <c r="A57" s="99">
        <v>30303</v>
      </c>
      <c r="B57" s="100" t="s">
        <v>190</v>
      </c>
      <c r="C57" s="101">
        <v>0</v>
      </c>
    </row>
    <row r="58" spans="1:3" s="52" customFormat="1" ht="26.25" customHeight="1">
      <c r="A58" s="99">
        <v>30304</v>
      </c>
      <c r="B58" s="100" t="s">
        <v>191</v>
      </c>
      <c r="C58" s="101">
        <v>0</v>
      </c>
    </row>
    <row r="59" spans="1:3" s="52" customFormat="1" ht="26.25" customHeight="1">
      <c r="A59" s="99">
        <v>30305</v>
      </c>
      <c r="B59" s="100" t="s">
        <v>192</v>
      </c>
      <c r="C59" s="101">
        <v>26</v>
      </c>
    </row>
    <row r="60" spans="1:3" s="52" customFormat="1" ht="26.25" customHeight="1">
      <c r="A60" s="99">
        <v>30306</v>
      </c>
      <c r="B60" s="100" t="s">
        <v>193</v>
      </c>
      <c r="C60" s="101">
        <v>0</v>
      </c>
    </row>
    <row r="61" spans="1:3" s="52" customFormat="1" ht="26.25" customHeight="1">
      <c r="A61" s="99">
        <v>30307</v>
      </c>
      <c r="B61" s="100" t="s">
        <v>194</v>
      </c>
      <c r="C61" s="101">
        <v>0</v>
      </c>
    </row>
    <row r="62" spans="1:3" s="52" customFormat="1" ht="26.25" customHeight="1">
      <c r="A62" s="99">
        <v>30308</v>
      </c>
      <c r="B62" s="100" t="s">
        <v>195</v>
      </c>
      <c r="C62" s="101">
        <v>0</v>
      </c>
    </row>
    <row r="63" spans="1:3" s="52" customFormat="1" ht="26.25" customHeight="1">
      <c r="A63" s="99">
        <v>30309</v>
      </c>
      <c r="B63" s="100" t="s">
        <v>196</v>
      </c>
      <c r="C63" s="101">
        <v>0</v>
      </c>
    </row>
    <row r="64" spans="1:3" s="52" customFormat="1" ht="26.25" customHeight="1">
      <c r="A64" s="99">
        <v>30310</v>
      </c>
      <c r="B64" s="100" t="s">
        <v>197</v>
      </c>
      <c r="C64" s="101">
        <v>0</v>
      </c>
    </row>
    <row r="65" spans="1:3" s="52" customFormat="1" ht="26.25" customHeight="1">
      <c r="A65" s="99">
        <v>30311</v>
      </c>
      <c r="B65" s="100" t="s">
        <v>153</v>
      </c>
      <c r="C65" s="101">
        <v>0</v>
      </c>
    </row>
    <row r="66" spans="1:3" s="52" customFormat="1" ht="26.25" customHeight="1">
      <c r="A66" s="99">
        <v>30312</v>
      </c>
      <c r="B66" s="100" t="s">
        <v>198</v>
      </c>
      <c r="C66" s="101">
        <v>0</v>
      </c>
    </row>
    <row r="67" spans="1:3" s="52" customFormat="1" ht="26.25" customHeight="1">
      <c r="A67" s="99">
        <v>30313</v>
      </c>
      <c r="B67" s="100" t="s">
        <v>199</v>
      </c>
      <c r="C67" s="101">
        <v>0</v>
      </c>
    </row>
    <row r="68" spans="1:3" s="52" customFormat="1" ht="26.25" customHeight="1">
      <c r="A68" s="99">
        <v>30314</v>
      </c>
      <c r="B68" s="100" t="s">
        <v>200</v>
      </c>
      <c r="C68" s="101">
        <v>0</v>
      </c>
    </row>
    <row r="69" spans="1:3" s="52" customFormat="1" ht="26.25" customHeight="1">
      <c r="A69" s="99">
        <v>30315</v>
      </c>
      <c r="B69" s="100" t="s">
        <v>201</v>
      </c>
      <c r="C69" s="101">
        <v>0</v>
      </c>
    </row>
    <row r="70" spans="1:3" s="52" customFormat="1" ht="26.25" customHeight="1">
      <c r="A70" s="99">
        <v>30316</v>
      </c>
      <c r="B70" s="100" t="s">
        <v>202</v>
      </c>
      <c r="C70" s="101">
        <v>0</v>
      </c>
    </row>
    <row r="71" spans="1:3" s="52" customFormat="1" ht="26.25" customHeight="1">
      <c r="A71" s="99">
        <v>30317</v>
      </c>
      <c r="B71" s="100" t="s">
        <v>203</v>
      </c>
      <c r="C71" s="101">
        <v>1.44</v>
      </c>
    </row>
    <row r="72" spans="1:3" s="52" customFormat="1" ht="26.25" customHeight="1">
      <c r="A72" s="99">
        <v>30318</v>
      </c>
      <c r="B72" s="100" t="s">
        <v>204</v>
      </c>
      <c r="C72" s="101">
        <v>0</v>
      </c>
    </row>
    <row r="73" spans="1:3" s="52" customFormat="1" ht="26.25" customHeight="1">
      <c r="A73" s="99">
        <v>30319</v>
      </c>
      <c r="B73" s="100" t="s">
        <v>205</v>
      </c>
      <c r="C73" s="101">
        <v>0</v>
      </c>
    </row>
    <row r="74" spans="1:3" s="52" customFormat="1" ht="26.25" customHeight="1">
      <c r="A74" s="99">
        <v>30393</v>
      </c>
      <c r="B74" s="100" t="s">
        <v>206</v>
      </c>
      <c r="C74" s="101">
        <v>0</v>
      </c>
    </row>
    <row r="75" spans="1:3" s="52" customFormat="1" ht="26.25" customHeight="1">
      <c r="A75" s="99">
        <v>30394</v>
      </c>
      <c r="B75" s="100" t="s">
        <v>207</v>
      </c>
      <c r="C75" s="101">
        <v>0</v>
      </c>
    </row>
    <row r="76" spans="1:3" s="52" customFormat="1" ht="26.25" customHeight="1">
      <c r="A76" s="99">
        <v>30395</v>
      </c>
      <c r="B76" s="100" t="s">
        <v>208</v>
      </c>
      <c r="C76" s="101">
        <v>0</v>
      </c>
    </row>
    <row r="77" spans="1:3" s="52" customFormat="1" ht="26.25" customHeight="1">
      <c r="A77" s="99">
        <v>30396</v>
      </c>
      <c r="B77" s="100" t="s">
        <v>209</v>
      </c>
      <c r="C77" s="101">
        <v>0</v>
      </c>
    </row>
    <row r="78" spans="1:3" s="52" customFormat="1" ht="26.25" customHeight="1">
      <c r="A78" s="99">
        <v>30397</v>
      </c>
      <c r="B78" s="100" t="s">
        <v>210</v>
      </c>
      <c r="C78" s="101">
        <v>0.38</v>
      </c>
    </row>
    <row r="79" spans="1:3" s="52" customFormat="1" ht="26.25" customHeight="1">
      <c r="A79" s="99">
        <v>30398</v>
      </c>
      <c r="B79" s="100" t="s">
        <v>211</v>
      </c>
      <c r="C79" s="101">
        <v>0</v>
      </c>
    </row>
    <row r="80" spans="1:3" s="52" customFormat="1" ht="26.25" customHeight="1">
      <c r="A80" s="99">
        <v>30399</v>
      </c>
      <c r="B80" s="100" t="s">
        <v>212</v>
      </c>
      <c r="C80" s="101">
        <v>0.84</v>
      </c>
    </row>
    <row r="81" spans="1:3" ht="26.25" customHeight="1">
      <c r="A81" s="75"/>
      <c r="B81" s="75"/>
      <c r="C81" s="75"/>
    </row>
    <row r="82" spans="1:3" ht="26.25" customHeight="1">
      <c r="A82" s="75"/>
      <c r="B82" s="75"/>
      <c r="C82" s="75"/>
    </row>
    <row r="83" spans="1:3" ht="26.25" customHeight="1">
      <c r="A83" s="75"/>
      <c r="B83" s="75"/>
      <c r="C83" s="75"/>
    </row>
    <row r="84" spans="1:3" ht="26.25" customHeight="1">
      <c r="A84" s="75"/>
      <c r="B84" s="75"/>
      <c r="C84" s="75"/>
    </row>
    <row r="85" spans="1:3" ht="26.25" customHeight="1">
      <c r="A85" s="75"/>
      <c r="B85" s="75"/>
      <c r="C85" s="75"/>
    </row>
    <row r="86" spans="1:3" ht="26.25" customHeight="1">
      <c r="A86" s="75"/>
      <c r="B86" s="75"/>
      <c r="C86" s="75"/>
    </row>
    <row r="87" spans="1:3" ht="26.25" customHeight="1">
      <c r="A87" s="75"/>
      <c r="B87" s="75"/>
      <c r="C87" s="75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76"/>
      <c r="B1" s="77"/>
      <c r="C1" s="77"/>
      <c r="D1" s="77"/>
      <c r="E1" s="77"/>
      <c r="F1" s="77"/>
      <c r="G1" s="78" t="s">
        <v>213</v>
      </c>
    </row>
    <row r="2" spans="1:6" ht="25.5" customHeight="1">
      <c r="A2" s="79" t="s">
        <v>214</v>
      </c>
      <c r="B2" s="79"/>
      <c r="C2" s="79"/>
      <c r="D2" s="79"/>
      <c r="E2" s="79"/>
      <c r="F2" s="79"/>
    </row>
    <row r="3" spans="1:7" ht="21" customHeight="1">
      <c r="A3" s="80" t="s">
        <v>36</v>
      </c>
      <c r="B3" s="81"/>
      <c r="C3" s="82"/>
      <c r="D3" s="82"/>
      <c r="E3" s="82"/>
      <c r="G3" s="82" t="s">
        <v>37</v>
      </c>
    </row>
    <row r="4" spans="1:7" ht="24" customHeight="1">
      <c r="A4" s="83" t="s">
        <v>215</v>
      </c>
      <c r="B4" s="84" t="s">
        <v>216</v>
      </c>
      <c r="C4" s="85"/>
      <c r="D4" s="85"/>
      <c r="E4" s="85"/>
      <c r="F4" s="85"/>
      <c r="G4" s="86"/>
    </row>
    <row r="5" spans="1:7" ht="27" customHeight="1">
      <c r="A5" s="83"/>
      <c r="B5" s="87" t="s">
        <v>73</v>
      </c>
      <c r="C5" s="83" t="s">
        <v>217</v>
      </c>
      <c r="D5" s="83" t="s">
        <v>218</v>
      </c>
      <c r="E5" s="83" t="s">
        <v>219</v>
      </c>
      <c r="F5" s="83" t="s">
        <v>220</v>
      </c>
      <c r="G5" s="88" t="s">
        <v>221</v>
      </c>
    </row>
    <row r="6" spans="1:7" s="52" customFormat="1" ht="26.25" customHeight="1">
      <c r="A6" s="89" t="s">
        <v>40</v>
      </c>
      <c r="B6" s="90">
        <f aca="true" t="shared" si="0" ref="B6:G6">B7</f>
        <v>3.2</v>
      </c>
      <c r="C6" s="90">
        <f t="shared" si="0"/>
        <v>0</v>
      </c>
      <c r="D6" s="90">
        <f t="shared" si="0"/>
        <v>0</v>
      </c>
      <c r="E6" s="90">
        <f t="shared" si="0"/>
        <v>3.2</v>
      </c>
      <c r="F6" s="90">
        <f t="shared" si="0"/>
        <v>0</v>
      </c>
      <c r="G6" s="90">
        <f t="shared" si="0"/>
        <v>3.2</v>
      </c>
    </row>
    <row r="7" spans="1:7" ht="26.25" customHeight="1">
      <c r="A7" s="89" t="s">
        <v>52</v>
      </c>
      <c r="B7" s="90">
        <v>3.2</v>
      </c>
      <c r="C7" s="90">
        <v>0</v>
      </c>
      <c r="D7" s="90">
        <v>0</v>
      </c>
      <c r="E7" s="90">
        <v>3.2</v>
      </c>
      <c r="F7" s="90">
        <v>0</v>
      </c>
      <c r="G7" s="90">
        <v>3.2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3"/>
      <c r="B1" s="53"/>
      <c r="C1" s="53"/>
      <c r="D1" s="54"/>
      <c r="E1" s="55"/>
      <c r="F1" s="55"/>
      <c r="G1" s="55" t="s">
        <v>222</v>
      </c>
    </row>
    <row r="2" spans="1:7" ht="21" customHeight="1">
      <c r="A2" s="56" t="s">
        <v>223</v>
      </c>
      <c r="B2" s="56"/>
      <c r="C2" s="56"/>
      <c r="D2" s="56"/>
      <c r="E2" s="56"/>
      <c r="F2" s="56"/>
      <c r="G2" s="56"/>
    </row>
    <row r="3" spans="1:7" ht="21" customHeight="1">
      <c r="A3" s="57" t="s">
        <v>36</v>
      </c>
      <c r="B3" s="57"/>
      <c r="C3" s="58"/>
      <c r="D3" s="59"/>
      <c r="E3" s="60"/>
      <c r="F3" s="55"/>
      <c r="G3" s="55" t="s">
        <v>37</v>
      </c>
    </row>
    <row r="4" spans="1:7" ht="21" customHeight="1">
      <c r="A4" s="61"/>
      <c r="B4" s="61"/>
      <c r="C4" s="62"/>
      <c r="D4" s="63" t="s">
        <v>224</v>
      </c>
      <c r="E4" s="64" t="s">
        <v>57</v>
      </c>
      <c r="F4" s="65" t="s">
        <v>58</v>
      </c>
      <c r="G4" s="66" t="s">
        <v>62</v>
      </c>
    </row>
    <row r="5" spans="1:7" ht="21" customHeight="1">
      <c r="A5" s="66" t="s">
        <v>70</v>
      </c>
      <c r="B5" s="66" t="s">
        <v>71</v>
      </c>
      <c r="C5" s="67" t="s">
        <v>72</v>
      </c>
      <c r="D5" s="63"/>
      <c r="E5" s="64"/>
      <c r="F5" s="65"/>
      <c r="G5" s="66"/>
    </row>
    <row r="6" spans="1:7" ht="21" customHeight="1">
      <c r="A6" s="68" t="s">
        <v>50</v>
      </c>
      <c r="B6" s="68" t="s">
        <v>50</v>
      </c>
      <c r="C6" s="68" t="s">
        <v>50</v>
      </c>
      <c r="D6" s="69" t="s">
        <v>50</v>
      </c>
      <c r="E6" s="69">
        <v>1</v>
      </c>
      <c r="F6" s="69">
        <v>2</v>
      </c>
      <c r="G6" s="70">
        <v>3</v>
      </c>
    </row>
    <row r="7" spans="1:7" s="52" customFormat="1" ht="21" customHeight="1">
      <c r="A7" s="71"/>
      <c r="B7" s="71"/>
      <c r="C7" s="71"/>
      <c r="D7" s="72"/>
      <c r="E7" s="73"/>
      <c r="F7" s="73"/>
      <c r="G7" s="74"/>
    </row>
    <row r="8" s="33" customFormat="1" ht="21" customHeight="1">
      <c r="A8" s="33" t="s">
        <v>225</v>
      </c>
    </row>
    <row r="9" spans="1:7" ht="21" customHeight="1">
      <c r="A9" s="75"/>
      <c r="B9" s="75"/>
      <c r="C9" s="75"/>
      <c r="D9" s="75"/>
      <c r="E9" s="75"/>
      <c r="F9" s="75"/>
      <c r="G9" s="75"/>
    </row>
    <row r="10" spans="1:7" ht="21" customHeight="1">
      <c r="A10" s="75"/>
      <c r="B10" s="75"/>
      <c r="C10" s="75"/>
      <c r="D10" s="75"/>
      <c r="E10" s="75"/>
      <c r="F10" s="75"/>
      <c r="G10" s="75"/>
    </row>
    <row r="11" spans="1:7" ht="21" customHeight="1">
      <c r="A11" s="75"/>
      <c r="B11" s="75"/>
      <c r="C11" s="75"/>
      <c r="D11" s="75"/>
      <c r="E11" s="75"/>
      <c r="F11" s="75"/>
      <c r="G11" s="75"/>
    </row>
    <row r="12" spans="1:7" ht="21" customHeight="1">
      <c r="A12" s="75"/>
      <c r="B12" s="75"/>
      <c r="C12" s="75"/>
      <c r="D12" s="75"/>
      <c r="E12" s="75"/>
      <c r="F12" s="75"/>
      <c r="G12" s="75"/>
    </row>
    <row r="13" spans="1:7" ht="21" customHeight="1">
      <c r="A13" s="75"/>
      <c r="B13" s="75"/>
      <c r="C13" s="75"/>
      <c r="D13" s="75"/>
      <c r="E13" s="75"/>
      <c r="F13" s="75"/>
      <c r="G13" s="75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33" customWidth="1"/>
    <col min="4" max="4" width="37.375" style="33" customWidth="1"/>
    <col min="5" max="7" width="16.00390625" style="33" customWidth="1"/>
    <col min="8" max="8" width="9.75390625" style="33" bestFit="1" customWidth="1"/>
    <col min="9" max="16384" width="9.125" style="33" customWidth="1"/>
  </cols>
  <sheetData>
    <row r="1" spans="7:8" ht="12.75" customHeight="1">
      <c r="G1" s="34" t="s">
        <v>226</v>
      </c>
      <c r="H1"/>
    </row>
    <row r="2" spans="5:8" s="30" customFormat="1" ht="19.5" customHeight="1">
      <c r="E2" s="35" t="s">
        <v>227</v>
      </c>
      <c r="H2"/>
    </row>
    <row r="3" spans="7:8" ht="12.75" customHeight="1">
      <c r="G3" s="34"/>
      <c r="H3"/>
    </row>
    <row r="4" spans="1:8" ht="12.75" customHeight="1">
      <c r="A4" s="32"/>
      <c r="G4" s="34" t="s">
        <v>228</v>
      </c>
      <c r="H4"/>
    </row>
    <row r="5" spans="1:8" ht="15" customHeight="1">
      <c r="A5" s="36" t="s">
        <v>103</v>
      </c>
      <c r="B5" s="37"/>
      <c r="C5" s="37"/>
      <c r="D5" s="37"/>
      <c r="E5" s="38" t="s">
        <v>229</v>
      </c>
      <c r="F5" s="38"/>
      <c r="G5" s="38"/>
      <c r="H5"/>
    </row>
    <row r="6" spans="1:8" ht="15" customHeight="1">
      <c r="A6" s="39" t="s">
        <v>230</v>
      </c>
      <c r="B6" s="40"/>
      <c r="C6" s="40"/>
      <c r="D6" s="41" t="s">
        <v>231</v>
      </c>
      <c r="E6" s="40" t="s">
        <v>40</v>
      </c>
      <c r="F6" s="40" t="s">
        <v>58</v>
      </c>
      <c r="G6" s="40" t="s">
        <v>62</v>
      </c>
      <c r="H6"/>
    </row>
    <row r="7" spans="1:8" ht="15" customHeight="1">
      <c r="A7" s="39"/>
      <c r="B7" s="40"/>
      <c r="C7" s="40"/>
      <c r="D7" s="41"/>
      <c r="E7" s="40"/>
      <c r="F7" s="40"/>
      <c r="G7" s="40"/>
      <c r="H7"/>
    </row>
    <row r="8" spans="1:8" ht="15" customHeight="1">
      <c r="A8" s="42"/>
      <c r="B8" s="43"/>
      <c r="C8" s="43"/>
      <c r="D8" s="44"/>
      <c r="E8" s="40"/>
      <c r="F8" s="40"/>
      <c r="G8" s="40"/>
      <c r="H8"/>
    </row>
    <row r="9" spans="1:8" ht="15" customHeight="1">
      <c r="A9" s="45" t="s">
        <v>232</v>
      </c>
      <c r="B9" s="46"/>
      <c r="C9" s="46"/>
      <c r="D9" s="46"/>
      <c r="E9" s="41" t="s">
        <v>233</v>
      </c>
      <c r="F9" s="41" t="s">
        <v>234</v>
      </c>
      <c r="G9" s="41" t="s">
        <v>235</v>
      </c>
      <c r="H9"/>
    </row>
    <row r="10" spans="1:8" ht="15" customHeight="1">
      <c r="A10" s="45" t="s">
        <v>40</v>
      </c>
      <c r="B10" s="46"/>
      <c r="C10" s="46"/>
      <c r="D10" s="46"/>
      <c r="E10" s="47" t="s">
        <v>236</v>
      </c>
      <c r="F10" s="47" t="s">
        <v>236</v>
      </c>
      <c r="G10" s="47" t="s">
        <v>236</v>
      </c>
      <c r="H10"/>
    </row>
    <row r="11" spans="1:8" ht="15" customHeight="1">
      <c r="A11" s="48" t="s">
        <v>236</v>
      </c>
      <c r="B11" s="49"/>
      <c r="C11" s="49"/>
      <c r="D11" s="49" t="s">
        <v>236</v>
      </c>
      <c r="E11" s="50" t="s">
        <v>236</v>
      </c>
      <c r="F11" s="50" t="s">
        <v>236</v>
      </c>
      <c r="G11" s="50" t="s">
        <v>236</v>
      </c>
      <c r="H11"/>
    </row>
    <row r="12" spans="1:8" s="31" customFormat="1" ht="15" customHeight="1">
      <c r="A12" s="51" t="s">
        <v>237</v>
      </c>
      <c r="B12" s="51"/>
      <c r="C12" s="51"/>
      <c r="D12" s="51"/>
      <c r="E12" s="51"/>
      <c r="F12" s="51"/>
      <c r="G12" s="51"/>
      <c r="H12"/>
    </row>
    <row r="13" spans="1:8" s="32" customFormat="1" ht="12" customHeight="1">
      <c r="A13" s="32" t="s">
        <v>225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2017-03-30T03:27:00Z</cp:lastPrinted>
  <dcterms:created xsi:type="dcterms:W3CDTF">2017-02-27T06:46:00Z</dcterms:created>
  <dcterms:modified xsi:type="dcterms:W3CDTF">2022-08-22T06:27:48Z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